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8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21" i="1" l="1"/>
</calcChain>
</file>

<file path=xl/sharedStrings.xml><?xml version="1.0" encoding="utf-8"?>
<sst xmlns="http://schemas.openxmlformats.org/spreadsheetml/2006/main" count="146" uniqueCount="91">
  <si>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</si>
  <si>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</si>
  <si>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</si>
  <si>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</si>
  <si>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</si>
  <si>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</si>
  <si>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</si>
  <si>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</si>
  <si>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</si>
  <si>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</si>
  <si>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</si>
  <si>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</si>
  <si>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</si>
  <si>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</si>
  <si>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</si>
  <si>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</si>
  <si>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</si>
  <si>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</si>
  <si>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</si>
  <si>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</si>
  <si>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</si>
  <si>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</si>
  <si>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</si>
  <si>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</si>
  <si>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</si>
  <si>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</si>
  <si>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</si>
  <si>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</si>
  <si>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</si>
  <si>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</si>
  <si>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Итого:</t>
  </si>
  <si>
    <t>(должность)</t>
  </si>
  <si>
    <t>(подпись/расшифровка подписи)</t>
  </si>
  <si>
    <t>Поставщик 1</t>
  </si>
  <si>
    <t>Поставщик 2</t>
  </si>
  <si>
    <t>Поставщик 3</t>
  </si>
  <si>
    <t>РАСЧЕТ НМЦК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</si>
  <si>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</si>
  <si>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</si>
  <si>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 xml:space="preserve">/ </t>
  </si>
  <si>
    <t>Средняя цена (руб.)</t>
  </si>
  <si>
    <t>1</t>
  </si>
  <si>
    <t>рамка пластиковая 21*30</t>
  </si>
  <si>
    <t>25.99.24.120</t>
  </si>
  <si>
    <t>шт</t>
  </si>
  <si>
    <t xml:space="preserve">319.00 _x000D_
</t>
  </si>
  <si>
    <t xml:space="preserve">238.00 _x000D_
</t>
  </si>
  <si>
    <t xml:space="preserve">256.50 _x000D_
</t>
  </si>
  <si>
    <t xml:space="preserve">242.25 _x000D_
</t>
  </si>
  <si>
    <t/>
  </si>
  <si>
    <t>2</t>
  </si>
  <si>
    <t>рамка пластиковая 30*40</t>
  </si>
  <si>
    <t xml:space="preserve">577.00 _x000D_
</t>
  </si>
  <si>
    <t xml:space="preserve">271.15 _x000D_
</t>
  </si>
  <si>
    <t xml:space="preserve">510.00 _x000D_
</t>
  </si>
  <si>
    <t xml:space="preserve">481.95 _x000D_
</t>
  </si>
  <si>
    <t>3</t>
  </si>
  <si>
    <t xml:space="preserve">бумага А4 глянцевая </t>
  </si>
  <si>
    <t>20.59.11.130</t>
  </si>
  <si>
    <t xml:space="preserve">292.40 _x000D_
</t>
  </si>
  <si>
    <t xml:space="preserve">175.50 _x000D_
</t>
  </si>
  <si>
    <t xml:space="preserve">165.75 _x000D_
</t>
  </si>
  <si>
    <t xml:space="preserve">267.00 _x000D_
</t>
  </si>
  <si>
    <t>4</t>
  </si>
  <si>
    <t>бумага А3 глянцевая</t>
  </si>
  <si>
    <t xml:space="preserve">940.00 _x000D_
</t>
  </si>
  <si>
    <t xml:space="preserve">853.00 _x000D_
</t>
  </si>
  <si>
    <t xml:space="preserve">600.00 _x000D_
</t>
  </si>
  <si>
    <t>5</t>
  </si>
  <si>
    <t>Флаг России</t>
  </si>
  <si>
    <t>13.92.29.190</t>
  </si>
  <si>
    <t xml:space="preserve">1329.00 _x000D_
</t>
  </si>
  <si>
    <t xml:space="preserve">1000.00 _x000D_
</t>
  </si>
  <si>
    <t xml:space="preserve">767.00 _x000D_
</t>
  </si>
  <si>
    <t>6</t>
  </si>
  <si>
    <t xml:space="preserve">Флаг Забайкальский край Чита </t>
  </si>
  <si>
    <t xml:space="preserve">1733.00 _x000D_
</t>
  </si>
  <si>
    <t xml:space="preserve">926.50 _x000D_
</t>
  </si>
  <si>
    <t xml:space="preserve">1100.00 _x000D_
</t>
  </si>
  <si>
    <t xml:space="preserve">1143.00 _x000D_
</t>
  </si>
  <si>
    <t>7</t>
  </si>
  <si>
    <t xml:space="preserve">Флаг Забайкальский край </t>
  </si>
  <si>
    <t xml:space="preserve">2125.00 _x000D_
</t>
  </si>
  <si>
    <t>8</t>
  </si>
  <si>
    <t xml:space="preserve">162.04 _x000D_
</t>
  </si>
  <si>
    <t>9</t>
  </si>
  <si>
    <t xml:space="preserve">172.56 _x000D_
</t>
  </si>
  <si>
    <t>Дата подготовки обоснования НМЦК: 2026.05.26</t>
  </si>
  <si>
    <t>Работник контрактной службы/контрактный управляющий: ГЛАВНОЕ УПРАВЛЕНИЕ МЧС РОССИИ ПО ЗАБАЙКАЛЬСКОМУ КРАЮ</t>
  </si>
  <si>
    <t xml:space="preserve">На поставку канцелярских товаров </t>
  </si>
  <si>
    <t>На основании проведенного анализа рынка и расчетов, НМЦК составляет: 98681,00 ₽ рублей. В соотвествии с лимитами бюджетных обязательств.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</si>
</sst>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#########"/>
  </numFmts>
  <fonts count="13" x14ac:knownFonts="1">
    <font>
      <sz val="11"/>
      <color theme="1"/>
      <name val="Calibri"/>
      <family val="2"/>
      <scheme val="minor"/>
    </font>
    <font>
      <sz val="11"/>
      <color rgb="FF000000"/>
      <name val="Times New Roman"/>
      <charset val="204"/>
    </font>
    <font>
      <sz val="8"/>
      <color rgb="FF000000"/>
      <name val="Times New Roman"/>
      <charset val="204"/>
    </font>
    <font>
      <sz val="11"/>
      <color rgb="FF000000"/>
      <name val="Calibri"/>
      <charset val="204"/>
    </font>
    <font>
      <sz val="16"/>
      <color rgb="FF000000"/>
      <name val="Times New Roman"/>
      <charset val="204"/>
    </font>
    <font>
      <sz val="10"/>
      <color rgb="FF000000"/>
      <name val="Times New Roman"/>
      <charset val="204"/>
    </font>
    <font>
      <sz val="10"/>
      <name val="Times New Roman"/>
      <charset val="204"/>
    </font>
    <font>
      <sz val="10.8"/>
      <color rgb="FF000000"/>
      <name val="Calibri"/>
      <charset val="204"/>
    </font>
    <font>
      <sz val="9"/>
      <color rgb="FF000000"/>
      <name val="Calibri"/>
      <charset val="204"/>
    </font>
    <font>
      <sz val="10.8"/>
      <color rgb="FF000000"/>
      <name val="Times New Roman"/>
      <charset val="204"/>
    </font>
    <font>
      <sz val="9"/>
      <color rgb="FF000000"/>
      <name val="Times New Roman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 applyAlignment="0"/>
  </cellStyleXfs>
  <cellXfs count="94">
    <xf numFmtId="0" fontId="0" fillId="0" borderId="0" xfId="0"/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2" fontId="1" fillId="0" borderId="0" xfId="0" applyNumberFormat="1" applyFont="1" applyFill="1" applyBorder="1"/>
    <xf numFmtId="2" fontId="1" fillId="0" borderId="1" xfId="0" applyNumberFormat="1" applyFont="1" applyFill="1" applyBorder="1"/>
    <xf numFmtId="164" fontId="5" fillId="0" borderId="2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top" wrapText="1"/>
    </xf>
    <xf numFmtId="2" fontId="1" fillId="0" borderId="2" xfId="0" applyNumberFormat="1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center" wrapText="1"/>
    </xf>
    <xf numFmtId="2" fontId="3" fillId="0" borderId="0" xfId="0" applyNumberFormat="1" applyFont="1" applyFill="1" applyBorder="1"/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wrapText="1"/>
    </xf>
    <xf numFmtId="0" fontId="8" fillId="0" borderId="0" xfId="0" applyFont="1" applyFill="1" applyBorder="1"/>
    <xf numFmtId="0" fontId="5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" fillId="0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center" wrapText="1"/>
    </xf>
    <xf numFmtId="0" fontId="7" fillId="0" borderId="13" xfId="0" applyFont="1" applyFill="1" applyBorder="1" applyAlignment="1">
      <alignment horizontal="center" wrapText="1"/>
    </xf>
    <xf numFmtId="0" fontId="5" fillId="0" borderId="14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top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99695</xdr:colOff>
      <xdr:row>8</xdr:row>
      <xdr:rowOff>802005</xdr:rowOff>
    </xdr:to>
    <xdr:pic>
      <xdr:nvPicPr>
        <xdr:cNvPr id="6" name="Изображение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29</xdr:col>
      <xdr:colOff>219075</xdr:colOff>
      <xdr:row>10</xdr:row>
      <xdr:rowOff>85725</xdr:rowOff>
    </xdr:from>
    <xdr:to>
      <xdr:col>29</xdr:col>
      <xdr:colOff>1600835</xdr:colOff>
      <xdr:row>11</xdr:row>
      <xdr:rowOff>42545</xdr:rowOff>
    </xdr:to>
    <xdr:pic>
      <xdr:nvPicPr>
        <xdr:cNvPr id="7" name="Изображение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123825</xdr:colOff>
      <xdr:row>10</xdr:row>
      <xdr:rowOff>76200</xdr:rowOff>
    </xdr:from>
    <xdr:to>
      <xdr:col>26</xdr:col>
      <xdr:colOff>1190625</xdr:colOff>
      <xdr:row>11</xdr:row>
      <xdr:rowOff>30480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180976</xdr:colOff>
      <xdr:row>10</xdr:row>
      <xdr:rowOff>152399</xdr:rowOff>
    </xdr:from>
    <xdr:to>
      <xdr:col>27</xdr:col>
      <xdr:colOff>1362076</xdr:colOff>
      <xdr:row>11</xdr:row>
      <xdr:rowOff>37464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tabSelected="1" topLeftCell="A10" zoomScale="80" zoomScaleNormal="80" workbookViewId="0">
      <selection activeCell="A22" sqref="A22:AD22"/>
    </sheetView>
  </sheetViews>
  <sheetFormatPr defaultColWidth="9" defaultRowHeight="15" x14ac:dyDescent="0.25"/>
  <cols>
    <col min="1" max="1" width="7.85546875" style="3" customWidth="1"/>
    <col min="2" max="2" width="20.85546875" style="3" customWidth="1"/>
    <col min="3" max="3" width="17.85546875" style="3" customWidth="1"/>
    <col min="4" max="4" width="31.28515625" style="3" customWidth="1"/>
    <col min="5" max="5" width="17" style="3" customWidth="1"/>
    <col min="6" max="6" width="8.85546875" style="3" customWidth="1"/>
    <col min="7" max="11" width="22" style="12" customWidth="1"/>
    <col min="12" max="26" width="22" style="12" hidden="1" customWidth="1"/>
    <col min="27" max="27" width="20.5703125" style="12" customWidth="1"/>
    <col min="28" max="28" width="23" style="12" customWidth="1"/>
    <col min="29" max="29" width="15.140625" style="12" customWidth="1"/>
    <col min="30" max="30" width="27.7109375" style="3" customWidth="1"/>
    <col min="31" max="31" width="18.42578125" style="3" customWidth="1"/>
    <col min="32" max="1025" width="9.140625" style="3" customWidth="1"/>
    <col min="1026" max="16384" width="9" style="3"/>
  </cols>
  <sheetData>
    <row r="1" spans="1:30" ht="15" customHeight="1" x14ac:dyDescent="0.25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30" ht="15" customHeight="1" x14ac:dyDescent="0.25">
      <c r="A2" s="1"/>
      <c r="B2" s="1"/>
      <c r="C2" s="1"/>
      <c r="D2" s="1"/>
      <c r="E2" s="1"/>
      <c r="F2" s="1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0" ht="36" customHeight="1" x14ac:dyDescent="0.3">
      <c r="A3" s="71" t="s">
        <v>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</row>
    <row r="4" spans="1:30" ht="15" customHeight="1" x14ac:dyDescent="0.25">
      <c r="A4" s="1"/>
      <c r="B4" s="1"/>
      <c r="C4" s="1"/>
      <c r="D4" s="1"/>
      <c r="E4" s="1"/>
      <c r="F4" s="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0" x14ac:dyDescent="0.25">
      <c r="A5" s="1"/>
      <c r="B5" s="1"/>
      <c r="C5" s="1"/>
      <c r="D5" s="1"/>
      <c r="E5" s="1"/>
      <c r="F5" s="1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5"/>
      <c r="AB5" s="4"/>
      <c r="AC5" s="4"/>
    </row>
    <row r="6" spans="1:30" ht="24.75" customHeight="1" x14ac:dyDescent="0.25">
      <c r="A6" s="69" t="s">
        <v>2</v>
      </c>
      <c r="B6" s="69"/>
      <c r="C6" s="69" t="s">
        <v>89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</row>
    <row r="7" spans="1:30" ht="42" customHeight="1" x14ac:dyDescent="0.25">
      <c r="A7" s="69" t="s">
        <v>37</v>
      </c>
      <c r="B7" s="69"/>
      <c r="C7" s="72" t="s">
        <v>38</v>
      </c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</row>
    <row r="8" spans="1:30" ht="43.5" customHeight="1" x14ac:dyDescent="0.25">
      <c r="A8" s="73" t="s">
        <v>36</v>
      </c>
      <c r="B8" s="74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6"/>
    </row>
    <row r="9" spans="1:30" ht="125.25" customHeight="1" x14ac:dyDescent="0.25">
      <c r="A9" s="68" t="s">
        <v>3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</row>
    <row r="10" spans="1:30" ht="30" customHeight="1" x14ac:dyDescent="0.25">
      <c r="A10" s="69" t="s">
        <v>4</v>
      </c>
      <c r="B10" s="69" t="s">
        <v>5</v>
      </c>
      <c r="C10" s="69"/>
      <c r="D10" s="70" t="s">
        <v>6</v>
      </c>
      <c r="E10" s="69" t="s">
        <v>7</v>
      </c>
      <c r="F10" s="70" t="s">
        <v>8</v>
      </c>
      <c r="G10" s="6" t="s">
        <v>33</v>
      </c>
      <c r="H10" s="6" t="s">
        <v>34</v>
      </c>
      <c r="I10" s="6" t="s">
        <v>35</v>
      </c>
      <c r="J10" s="6" t="s">
        <v>9</v>
      </c>
      <c r="K10" s="6" t="s">
        <v>10</v>
      </c>
      <c r="L10" s="6" t="s">
        <v>11</v>
      </c>
      <c r="M10" s="6" t="s">
        <v>12</v>
      </c>
      <c r="N10" s="6" t="s">
        <v>13</v>
      </c>
      <c r="O10" s="6" t="s">
        <v>14</v>
      </c>
      <c r="P10" s="6" t="s">
        <v>15</v>
      </c>
      <c r="Q10" s="6" t="s">
        <v>16</v>
      </c>
      <c r="R10" s="6" t="s">
        <v>17</v>
      </c>
      <c r="S10" s="6" t="s">
        <v>18</v>
      </c>
      <c r="T10" s="6" t="s">
        <v>19</v>
      </c>
      <c r="U10" s="6" t="s">
        <v>20</v>
      </c>
      <c r="V10" s="6" t="s">
        <v>21</v>
      </c>
      <c r="W10" s="6" t="s">
        <v>22</v>
      </c>
      <c r="X10" s="6" t="s">
        <v>23</v>
      </c>
      <c r="Y10" s="6" t="s">
        <v>24</v>
      </c>
      <c r="Z10" s="6" t="s">
        <v>25</v>
      </c>
      <c r="AA10" s="7" t="s">
        <v>26</v>
      </c>
      <c r="AB10" s="7" t="s">
        <v>27</v>
      </c>
      <c r="AC10" s="70" t="s">
        <v>40</v>
      </c>
      <c r="AD10" s="8" t="s">
        <v>28</v>
      </c>
    </row>
    <row r="11" spans="1:30" ht="45" customHeight="1" x14ac:dyDescent="0.25">
      <c r="A11" s="69"/>
      <c r="B11" s="69"/>
      <c r="C11" s="69"/>
      <c r="D11" s="70"/>
      <c r="E11" s="69"/>
      <c r="F11" s="70"/>
      <c r="G11" s="6" t="s">
        <v>29</v>
      </c>
      <c r="H11" s="6" t="s">
        <v>29</v>
      </c>
      <c r="I11" s="6" t="s">
        <v>29</v>
      </c>
      <c r="J11" s="6" t="s">
        <v>29</v>
      </c>
      <c r="K11" s="6" t="s">
        <v>29</v>
      </c>
      <c r="L11" s="6" t="s">
        <v>29</v>
      </c>
      <c r="M11" s="6" t="s">
        <v>29</v>
      </c>
      <c r="N11" s="6" t="s">
        <v>29</v>
      </c>
      <c r="O11" s="6" t="s">
        <v>29</v>
      </c>
      <c r="P11" s="6" t="s">
        <v>29</v>
      </c>
      <c r="Q11" s="6" t="s">
        <v>29</v>
      </c>
      <c r="R11" s="6" t="s">
        <v>29</v>
      </c>
      <c r="S11" s="6" t="s">
        <v>29</v>
      </c>
      <c r="T11" s="6" t="s">
        <v>29</v>
      </c>
      <c r="U11" s="6" t="s">
        <v>29</v>
      </c>
      <c r="V11" s="6" t="s">
        <v>29</v>
      </c>
      <c r="W11" s="6" t="s">
        <v>29</v>
      </c>
      <c r="X11" s="6" t="s">
        <v>29</v>
      </c>
      <c r="Y11" s="6" t="s">
        <v>29</v>
      </c>
      <c r="Z11" s="6" t="s">
        <v>29</v>
      </c>
      <c r="AA11" s="9"/>
      <c r="AB11" s="9"/>
      <c r="AC11" s="70"/>
      <c r="AD11" s="10"/>
    </row>
    <row r="12" spans="1:30" ht="52.5" customHeight="1" x14ac:dyDescent="0.25">
      <c r="A12" s="11" t="s">
        <v>41</v>
      </c>
      <c r="B12" s="69" t="s">
        <v>42</v>
      </c>
      <c r="C12" s="77"/>
      <c r="D12" s="11" t="s">
        <v>43</v>
      </c>
      <c r="E12" s="11" t="s">
        <v>44</v>
      </c>
      <c r="F12" s="11">
        <v>55</v>
      </c>
      <c r="G12" s="23" t="s">
        <v>45</v>
      </c>
      <c r="H12" s="24" t="s">
        <v>46</v>
      </c>
      <c r="I12" s="25" t="s">
        <v>47</v>
      </c>
      <c r="J12" s="26" t="s">
        <v>48</v>
      </c>
      <c r="K12" s="27" t="s">
        <v>49</v>
      </c>
      <c r="AA12" s="11">
        <v>37.549999999999997</v>
      </c>
      <c r="AB12" s="11">
        <v>14.23</v>
      </c>
      <c r="AC12" s="11">
        <v>263.94</v>
      </c>
      <c r="AD12" s="11">
        <v>14516.7</v>
      </c>
    </row>
    <row r="13" spans="1:30" ht="52.5" customHeight="1" x14ac:dyDescent="0.25">
      <c r="A13" s="11" t="s">
        <v>50</v>
      </c>
      <c r="B13" s="69" t="s">
        <v>51</v>
      </c>
      <c r="C13" s="77"/>
      <c r="D13" s="11" t="s">
        <v>43</v>
      </c>
      <c r="E13" s="11" t="s">
        <v>44</v>
      </c>
      <c r="F13" s="11">
        <v>63</v>
      </c>
      <c r="G13" s="28" t="s">
        <v>52</v>
      </c>
      <c r="H13" s="29" t="s">
        <v>53</v>
      </c>
      <c r="I13" s="30" t="s">
        <v>54</v>
      </c>
      <c r="J13" s="31" t="s">
        <v>55</v>
      </c>
      <c r="K13" s="32" t="s">
        <v>49</v>
      </c>
      <c r="AA13" s="11">
        <v>132.08000000000001</v>
      </c>
      <c r="AB13" s="11">
        <v>28.71</v>
      </c>
      <c r="AC13" s="11">
        <v>460.02</v>
      </c>
      <c r="AD13" s="11">
        <v>28981.26</v>
      </c>
    </row>
    <row r="14" spans="1:30" ht="52.5" customHeight="1" x14ac:dyDescent="0.25">
      <c r="A14" s="11" t="s">
        <v>56</v>
      </c>
      <c r="B14" s="69" t="s">
        <v>57</v>
      </c>
      <c r="C14" s="77"/>
      <c r="D14" s="11" t="s">
        <v>58</v>
      </c>
      <c r="E14" s="11" t="s">
        <v>44</v>
      </c>
      <c r="F14" s="11">
        <v>58</v>
      </c>
      <c r="G14" s="33" t="s">
        <v>49</v>
      </c>
      <c r="H14" s="34" t="s">
        <v>59</v>
      </c>
      <c r="I14" s="35" t="s">
        <v>60</v>
      </c>
      <c r="J14" s="36" t="s">
        <v>61</v>
      </c>
      <c r="K14" s="37" t="s">
        <v>62</v>
      </c>
      <c r="AA14" s="11">
        <v>63.95</v>
      </c>
      <c r="AB14" s="11">
        <v>28.4</v>
      </c>
      <c r="AC14" s="11">
        <v>225.16</v>
      </c>
      <c r="AD14" s="11">
        <v>13059.28</v>
      </c>
    </row>
    <row r="15" spans="1:30" ht="52.5" customHeight="1" x14ac:dyDescent="0.25">
      <c r="A15" s="11" t="s">
        <v>63</v>
      </c>
      <c r="B15" s="69" t="s">
        <v>64</v>
      </c>
      <c r="C15" s="77"/>
      <c r="D15" s="11" t="s">
        <v>58</v>
      </c>
      <c r="E15" s="11" t="s">
        <v>44</v>
      </c>
      <c r="F15" s="11">
        <v>48</v>
      </c>
      <c r="G15" s="38" t="s">
        <v>65</v>
      </c>
      <c r="H15" s="39" t="s">
        <v>49</v>
      </c>
      <c r="I15" s="40" t="s">
        <v>66</v>
      </c>
      <c r="J15" s="41" t="s">
        <v>67</v>
      </c>
      <c r="K15" s="42" t="s">
        <v>49</v>
      </c>
      <c r="AA15" s="11">
        <v>176.62</v>
      </c>
      <c r="AB15" s="11">
        <v>22.14</v>
      </c>
      <c r="AC15" s="11">
        <v>797.67</v>
      </c>
      <c r="AD15" s="11">
        <v>38288.160000000003</v>
      </c>
    </row>
    <row r="16" spans="1:30" ht="52.5" customHeight="1" x14ac:dyDescent="0.25">
      <c r="A16" s="11" t="s">
        <v>68</v>
      </c>
      <c r="B16" s="69" t="s">
        <v>69</v>
      </c>
      <c r="C16" s="77"/>
      <c r="D16" s="11" t="s">
        <v>70</v>
      </c>
      <c r="E16" s="11" t="s">
        <v>44</v>
      </c>
      <c r="F16" s="11">
        <v>1</v>
      </c>
      <c r="G16" s="43" t="s">
        <v>71</v>
      </c>
      <c r="H16" s="44" t="s">
        <v>49</v>
      </c>
      <c r="I16" s="45" t="s">
        <v>72</v>
      </c>
      <c r="J16" s="46" t="s">
        <v>73</v>
      </c>
      <c r="K16" s="47" t="s">
        <v>49</v>
      </c>
      <c r="AA16" s="11">
        <v>282.36</v>
      </c>
      <c r="AB16" s="11">
        <v>27.36</v>
      </c>
      <c r="AC16" s="11">
        <v>1032</v>
      </c>
      <c r="AD16" s="11">
        <v>1032</v>
      </c>
    </row>
    <row r="17" spans="1:30" ht="52.5" customHeight="1" x14ac:dyDescent="0.25">
      <c r="A17" s="11" t="s">
        <v>74</v>
      </c>
      <c r="B17" s="69" t="s">
        <v>75</v>
      </c>
      <c r="C17" s="77"/>
      <c r="D17" s="11" t="s">
        <v>70</v>
      </c>
      <c r="E17" s="11" t="s">
        <v>44</v>
      </c>
      <c r="F17" s="11">
        <v>1</v>
      </c>
      <c r="G17" s="48" t="s">
        <v>76</v>
      </c>
      <c r="H17" s="49" t="s">
        <v>77</v>
      </c>
      <c r="I17" s="50" t="s">
        <v>78</v>
      </c>
      <c r="J17" s="51" t="s">
        <v>79</v>
      </c>
      <c r="K17" s="52" t="s">
        <v>49</v>
      </c>
      <c r="AA17" s="11">
        <v>350.96</v>
      </c>
      <c r="AB17" s="11">
        <v>28.64</v>
      </c>
      <c r="AC17" s="11">
        <v>1225.6199999999999</v>
      </c>
      <c r="AD17" s="11">
        <v>1225.6199999999999</v>
      </c>
    </row>
    <row r="18" spans="1:30" ht="52.5" customHeight="1" x14ac:dyDescent="0.25">
      <c r="A18" s="11" t="s">
        <v>80</v>
      </c>
      <c r="B18" s="69" t="s">
        <v>81</v>
      </c>
      <c r="C18" s="77"/>
      <c r="D18" s="11" t="s">
        <v>70</v>
      </c>
      <c r="E18" s="11" t="s">
        <v>44</v>
      </c>
      <c r="F18" s="11">
        <v>1</v>
      </c>
      <c r="G18" s="53" t="s">
        <v>76</v>
      </c>
      <c r="H18" s="54" t="s">
        <v>82</v>
      </c>
      <c r="I18" s="55" t="s">
        <v>78</v>
      </c>
      <c r="J18" s="56" t="s">
        <v>49</v>
      </c>
      <c r="K18" s="57" t="s">
        <v>49</v>
      </c>
      <c r="AA18" s="11">
        <v>517.20000000000005</v>
      </c>
      <c r="AB18" s="11">
        <v>31.29</v>
      </c>
      <c r="AC18" s="11">
        <v>1243.3800000000001</v>
      </c>
      <c r="AD18" s="11">
        <v>1243.3800000000001</v>
      </c>
    </row>
    <row r="19" spans="1:30" ht="52.5" customHeight="1" x14ac:dyDescent="0.25">
      <c r="A19" s="11" t="s">
        <v>83</v>
      </c>
      <c r="B19" s="69" t="s">
        <v>42</v>
      </c>
      <c r="C19" s="77"/>
      <c r="D19" s="11" t="s">
        <v>43</v>
      </c>
      <c r="E19" s="11" t="s">
        <v>44</v>
      </c>
      <c r="F19" s="11">
        <v>1</v>
      </c>
      <c r="G19" s="58" t="s">
        <v>49</v>
      </c>
      <c r="H19" s="59" t="s">
        <v>84</v>
      </c>
      <c r="I19" s="60" t="s">
        <v>49</v>
      </c>
      <c r="J19" s="61" t="s">
        <v>49</v>
      </c>
      <c r="K19" s="62" t="s">
        <v>49</v>
      </c>
      <c r="AA19" s="11">
        <v>0</v>
      </c>
      <c r="AB19" s="11">
        <v>0</v>
      </c>
      <c r="AC19" s="11">
        <v>162.04</v>
      </c>
      <c r="AD19" s="11">
        <v>162.04</v>
      </c>
    </row>
    <row r="20" spans="1:30" ht="52.5" customHeight="1" x14ac:dyDescent="0.25">
      <c r="A20" s="11" t="s">
        <v>85</v>
      </c>
      <c r="B20" s="69" t="s">
        <v>57</v>
      </c>
      <c r="C20" s="77"/>
      <c r="D20" s="11" t="s">
        <v>58</v>
      </c>
      <c r="E20" s="11" t="s">
        <v>44</v>
      </c>
      <c r="F20" s="11">
        <v>1</v>
      </c>
      <c r="G20" s="63" t="s">
        <v>49</v>
      </c>
      <c r="H20" s="64" t="s">
        <v>86</v>
      </c>
      <c r="I20" s="65" t="s">
        <v>49</v>
      </c>
      <c r="J20" s="66" t="s">
        <v>49</v>
      </c>
      <c r="K20" s="67" t="s">
        <v>49</v>
      </c>
      <c r="AA20" s="11">
        <v>0</v>
      </c>
      <c r="AB20" s="11">
        <v>0</v>
      </c>
      <c r="AC20" s="11">
        <v>172.56</v>
      </c>
      <c r="AD20" s="11">
        <v>172.56</v>
      </c>
    </row>
    <row r="21" spans="1:30" x14ac:dyDescent="0.25">
      <c r="A21" s="87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C21" s="11" t="s">
        <v>30</v>
      </c>
      <c r="AD21" s="6">
        <f>SUM(AD12:AD20)</f>
        <v>98680.999999999985</v>
      </c>
    </row>
    <row r="22" spans="1:30" ht="39" customHeight="1" x14ac:dyDescent="0.25">
      <c r="A22" s="88" t="s">
        <v>90</v>
      </c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90"/>
    </row>
    <row r="23" spans="1:30" ht="15" customHeight="1" x14ac:dyDescent="0.25">
      <c r="A23" s="75"/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</row>
    <row r="24" spans="1:30" ht="15" customHeight="1" x14ac:dyDescent="0.25">
      <c r="A24" s="91" t="s">
        <v>87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</row>
    <row r="25" spans="1:30" ht="15" customHeight="1" x14ac:dyDescent="0.25">
      <c r="A25" s="78"/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</row>
    <row r="26" spans="1:30" ht="15" customHeight="1" x14ac:dyDescent="0.25">
      <c r="A26" s="78"/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</row>
    <row r="27" spans="1:30" ht="15.75" thickBot="1" x14ac:dyDescent="0.3">
      <c r="A27" s="1"/>
      <c r="B27" s="1"/>
      <c r="C27" s="1"/>
      <c r="D27" s="1"/>
      <c r="E27" s="1"/>
      <c r="F27" s="1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</row>
    <row r="28" spans="1:30" ht="43.5" customHeight="1" thickBot="1" x14ac:dyDescent="0.3">
      <c r="A28" s="92" t="s">
        <v>88</v>
      </c>
      <c r="B28" s="93"/>
      <c r="C28" s="93"/>
      <c r="D28" s="93"/>
      <c r="E28" s="1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</row>
    <row r="29" spans="1:30" x14ac:dyDescent="0.25">
      <c r="A29" s="79"/>
      <c r="B29" s="80"/>
      <c r="C29" s="80"/>
      <c r="D29" s="80"/>
      <c r="E29" s="14"/>
      <c r="F29" s="1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</row>
    <row r="30" spans="1:30" ht="15.75" thickBot="1" x14ac:dyDescent="0.3">
      <c r="A30" s="81" t="s">
        <v>31</v>
      </c>
      <c r="B30" s="82"/>
      <c r="C30" s="82"/>
      <c r="D30" s="82"/>
      <c r="E30" s="16"/>
      <c r="F30" s="1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 spans="1:30" x14ac:dyDescent="0.25">
      <c r="A31" s="83" t="s">
        <v>39</v>
      </c>
      <c r="B31" s="84"/>
      <c r="C31" s="84"/>
      <c r="D31" s="84"/>
      <c r="E31" s="17"/>
      <c r="F31" s="1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 spans="1:30" ht="16.5" thickBot="1" x14ac:dyDescent="0.3">
      <c r="A32" s="85" t="s">
        <v>32</v>
      </c>
      <c r="B32" s="86"/>
      <c r="C32" s="86"/>
      <c r="D32" s="86"/>
      <c r="E32" s="18"/>
      <c r="F32" s="19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3"/>
      <c r="AB32" s="3"/>
      <c r="AC32" s="3"/>
    </row>
    <row r="33" spans="1:29" ht="15.75" x14ac:dyDescent="0.25">
      <c r="A33" s="21"/>
      <c r="B33" s="21"/>
      <c r="C33" s="21"/>
      <c r="D33" s="21"/>
      <c r="E33" s="21"/>
      <c r="F33" s="19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3"/>
      <c r="AB33" s="3"/>
      <c r="AC33" s="3"/>
    </row>
    <row r="34" spans="1:29" ht="15.75" x14ac:dyDescent="0.25">
      <c r="A34" s="22" t="s">
        <v>0</v>
      </c>
    </row>
  </sheetData>
  <mergeCells count="33">
    <mergeCell ref="A32:D32"/>
    <mergeCell ref="A21:AA21"/>
    <mergeCell ref="A22:AD22"/>
    <mergeCell ref="A23:AD23"/>
    <mergeCell ref="A24:AD24"/>
    <mergeCell ref="A25:AD25"/>
    <mergeCell ref="A26:AD26"/>
    <mergeCell ref="A28:D28"/>
    <mergeCell ref="A29:D29"/>
    <mergeCell ref="A30:D30"/>
    <mergeCell ref="A31:D31"/>
    <mergeCell ref="B16:C16"/>
    <mergeCell ref="B17:C17"/>
    <mergeCell ref="B18:C18"/>
    <mergeCell ref="B19:C19"/>
    <mergeCell ref="B20:C20"/>
    <mergeCell ref="A8:AD8"/>
    <mergeCell ref="B12:C12"/>
    <mergeCell ref="B13:C13"/>
    <mergeCell ref="B14:C14"/>
    <mergeCell ref="B15:C15"/>
    <mergeCell ref="A3:AD3"/>
    <mergeCell ref="A6:B6"/>
    <mergeCell ref="C6:AD6"/>
    <mergeCell ref="A7:B7"/>
    <mergeCell ref="C7:AD7"/>
    <mergeCell ref="A9:AD9"/>
    <mergeCell ref="A10:A11"/>
    <mergeCell ref="B10:C11"/>
    <mergeCell ref="D10:D11"/>
    <mergeCell ref="E10:E11"/>
    <mergeCell ref="F10:F11"/>
    <mergeCell ref="AC10:AC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2026-05-26T06:57:35Z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