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-10 Irina\Desktop\ИК 10\Организации\СОУТ\"/>
    </mc:Choice>
  </mc:AlternateContent>
  <bookViews>
    <workbookView xWindow="0" yWindow="0" windowWidth="28800" windowHeight="18000"/>
  </bookViews>
  <sheets>
    <sheet name="ЗАПЧАСТИ" sheetId="4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2" l="1"/>
  <c r="L5" i="42" s="1"/>
  <c r="M5" i="42" s="1"/>
  <c r="N5" i="42" s="1"/>
  <c r="N6" i="42" s="1"/>
  <c r="H5" i="42"/>
  <c r="I5" i="42" s="1"/>
</calcChain>
</file>

<file path=xl/sharedStrings.xml><?xml version="1.0" encoding="utf-8"?>
<sst xmlns="http://schemas.openxmlformats.org/spreadsheetml/2006/main" count="23" uniqueCount="23">
  <si>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</si>
  <si>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</si>
  <si>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</si>
  <si>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</si>
  <si>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</si>
  <si>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</si>
  <si>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</si>
  <si>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</si>
  <si>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</si>
  <si>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</si>
  <si>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</si>
  <si>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</si>
  <si>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</si>
  <si>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</si>
  <si>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Приложение № 2 к Контракту</t>
  </si>
  <si>
    <t>Проведение СОУТ на рабочих местах</t>
  </si>
  <si>
    <t>усл.ед</t>
  </si>
  <si>
    <t>Дата составления НМЦК 21.05.2026</t>
  </si>
  <si>
    <t>Инженер по ОТ и ТБ</t>
  </si>
  <si>
    <t>О.В.Спажева</t>
  </si>
  <si>
    <t xml:space="preserve">Коммерческое предложение            № 254 от 21.05.2026
</t>
  </si>
  <si>
    <t xml:space="preserve">Коммерческое предложение            № 255от 21.05.2026
</t>
  </si>
  <si>
    <t xml:space="preserve">Коммерческое предложение            № 256от 21.05.2026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</si>
</sst>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2" xfId="0" applyFont="1" applyBorder="1"/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righ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7" name="Picture 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view="pageBreakPreview" zoomScale="90" zoomScaleSheetLayoutView="90" workbookViewId="0">
      <selection activeCell="G10" sqref="G10"/>
    </sheetView>
  </sheetViews>
  <sheetFormatPr defaultColWidth="8.85546875" defaultRowHeight="15" x14ac:dyDescent="0.25"/>
  <cols>
    <col min="1" max="1" width="4.140625" customWidth="1"/>
    <col min="2" max="2" width="42.42578125" customWidth="1"/>
    <col min="3" max="3" width="6.8554687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4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1.42578125" customWidth="1"/>
    <col min="14" max="14" width="16.42578125" style="14" customWidth="1"/>
  </cols>
  <sheetData>
    <row r="1" spans="1:14" s="2" customFormat="1" ht="12.75" customHeight="1" x14ac:dyDescent="0.2">
      <c r="B1" s="4"/>
      <c r="C1" s="4"/>
      <c r="E1" s="6"/>
      <c r="F1" s="6"/>
      <c r="G1" s="6"/>
      <c r="K1" s="3"/>
      <c r="L1" s="43" t="s">
        <v>14</v>
      </c>
      <c r="M1" s="44"/>
      <c r="N1" s="44"/>
    </row>
    <row r="2" spans="1:14" s="2" customFormat="1" ht="22.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3"/>
      <c r="L2" s="45"/>
      <c r="M2" s="45"/>
      <c r="N2" s="45"/>
    </row>
    <row r="3" spans="1:14" s="2" customFormat="1" ht="12.75" x14ac:dyDescent="0.2">
      <c r="A3" s="34" t="s">
        <v>0</v>
      </c>
      <c r="B3" s="36" t="s">
        <v>2</v>
      </c>
      <c r="C3" s="36" t="s">
        <v>1</v>
      </c>
      <c r="D3" s="36" t="s">
        <v>3</v>
      </c>
      <c r="E3" s="38" t="s">
        <v>13</v>
      </c>
      <c r="F3" s="38"/>
      <c r="G3" s="38"/>
      <c r="H3" s="39" t="s">
        <v>12</v>
      </c>
      <c r="I3" s="39"/>
      <c r="J3" s="39"/>
      <c r="K3" s="40" t="s">
        <v>7</v>
      </c>
      <c r="L3" s="41"/>
      <c r="M3" s="41"/>
      <c r="N3" s="42"/>
    </row>
    <row r="4" spans="1:14" s="2" customFormat="1" ht="160.5" customHeight="1" x14ac:dyDescent="0.2">
      <c r="A4" s="35"/>
      <c r="B4" s="37"/>
      <c r="C4" s="37"/>
      <c r="D4" s="37"/>
      <c r="E4" s="22" t="s">
        <v>20</v>
      </c>
      <c r="F4" s="22" t="s">
        <v>21</v>
      </c>
      <c r="G4" s="22" t="s">
        <v>22</v>
      </c>
      <c r="H4" s="23" t="s">
        <v>6</v>
      </c>
      <c r="I4" s="23" t="s">
        <v>4</v>
      </c>
      <c r="J4" s="23" t="s">
        <v>5</v>
      </c>
      <c r="K4" s="24" t="s">
        <v>8</v>
      </c>
      <c r="L4" s="25" t="s">
        <v>9</v>
      </c>
      <c r="M4" s="25" t="s">
        <v>10</v>
      </c>
      <c r="N4" s="26" t="s">
        <v>11</v>
      </c>
    </row>
    <row r="5" spans="1:14" s="1" customFormat="1" ht="32.25" customHeight="1" x14ac:dyDescent="0.25">
      <c r="A5" s="20">
        <v>1</v>
      </c>
      <c r="B5" s="31" t="s">
        <v>15</v>
      </c>
      <c r="C5" s="18" t="s">
        <v>16</v>
      </c>
      <c r="D5" s="18">
        <v>11</v>
      </c>
      <c r="E5" s="18">
        <v>1500</v>
      </c>
      <c r="F5" s="18">
        <v>1200</v>
      </c>
      <c r="G5" s="18">
        <v>800</v>
      </c>
      <c r="H5" s="21">
        <f t="shared" ref="H5" si="0">AVERAGE(E5:G5)</f>
        <v>1166.6666666666667</v>
      </c>
      <c r="I5" s="18">
        <f t="shared" ref="I5" si="1">SQRT(((SUM((POWER(E5-H5,2)),(POWER(F5-H5,2)),(POWER(G5-H5,2)))/(COLUMNS(E5:G5)-1))))</f>
        <v>351.18845842842467</v>
      </c>
      <c r="J5" s="18">
        <v>29.8</v>
      </c>
      <c r="K5" s="21">
        <f t="shared" ref="K5" si="2">((D5/3)*(SUM(E5:G5)))</f>
        <v>12833.333333333332</v>
      </c>
      <c r="L5" s="21">
        <f t="shared" ref="L5" si="3">K5/D5</f>
        <v>1166.6666666666665</v>
      </c>
      <c r="M5" s="21">
        <f t="shared" ref="M5" si="4">ROUND(L5,2)</f>
        <v>1166.67</v>
      </c>
      <c r="N5" s="19">
        <f t="shared" ref="N5" si="5">M5*D5</f>
        <v>12833.37</v>
      </c>
    </row>
    <row r="6" spans="1:14" ht="15.75" x14ac:dyDescent="0.25">
      <c r="A6" s="27"/>
      <c r="B6" s="27"/>
      <c r="C6" s="27"/>
      <c r="D6" s="27"/>
      <c r="E6" s="27"/>
      <c r="F6" s="27"/>
      <c r="G6" s="27"/>
      <c r="H6" s="27"/>
      <c r="I6" s="28"/>
      <c r="J6" s="28"/>
      <c r="K6" s="28"/>
      <c r="L6" s="29"/>
      <c r="M6" s="30"/>
      <c r="N6" s="19">
        <f>SUM(N5:N5)</f>
        <v>12833.37</v>
      </c>
    </row>
    <row r="7" spans="1:14" x14ac:dyDescent="0.25">
      <c r="A7" s="17"/>
      <c r="B7" s="50"/>
      <c r="C7" s="50"/>
      <c r="D7" s="50"/>
      <c r="E7" s="50"/>
      <c r="F7" s="50"/>
      <c r="G7" s="50"/>
      <c r="H7" s="50"/>
      <c r="I7" s="50"/>
      <c r="J7" s="17"/>
      <c r="K7" s="17"/>
      <c r="L7" s="17"/>
      <c r="M7" s="17"/>
      <c r="N7" s="12"/>
    </row>
    <row r="8" spans="1:14" x14ac:dyDescent="0.25">
      <c r="A8" s="51" t="s">
        <v>17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x14ac:dyDescent="0.25">
      <c r="A9" s="16"/>
      <c r="B9" s="16"/>
      <c r="C9" s="16"/>
      <c r="D9" s="16"/>
      <c r="E9" s="7"/>
      <c r="F9" s="7"/>
      <c r="G9" s="7"/>
      <c r="H9" s="16"/>
      <c r="I9" s="16"/>
      <c r="J9" s="16"/>
      <c r="K9" s="16"/>
      <c r="L9" s="16"/>
      <c r="M9" s="16"/>
      <c r="N9" s="13"/>
    </row>
    <row r="10" spans="1:14" x14ac:dyDescent="0.25">
      <c r="A10" s="52"/>
      <c r="B10" s="52"/>
      <c r="C10" s="52"/>
      <c r="D10" s="52"/>
      <c r="E10" s="8"/>
      <c r="F10" s="9"/>
      <c r="G10" s="9"/>
      <c r="H10" s="14"/>
      <c r="I10" s="14"/>
      <c r="M10" s="53"/>
      <c r="N10" s="53"/>
    </row>
    <row r="11" spans="1:14" x14ac:dyDescent="0.25">
      <c r="A11" s="46" t="s">
        <v>18</v>
      </c>
      <c r="B11" s="46"/>
      <c r="C11" s="46"/>
      <c r="D11" s="46"/>
      <c r="E11" s="8"/>
      <c r="F11" s="9"/>
      <c r="G11" s="9"/>
      <c r="M11" s="53" t="s">
        <v>19</v>
      </c>
      <c r="N11" s="53"/>
    </row>
    <row r="12" spans="1:14" x14ac:dyDescent="0.25">
      <c r="A12" s="47"/>
      <c r="B12" s="47"/>
      <c r="C12" s="47"/>
      <c r="D12" s="47"/>
      <c r="E12" s="8"/>
      <c r="F12" s="9"/>
      <c r="G12" s="9"/>
    </row>
    <row r="13" spans="1:14" ht="16.5" thickBot="1" x14ac:dyDescent="0.3">
      <c r="A13" s="48"/>
      <c r="B13" s="49"/>
      <c r="C13" s="49"/>
      <c r="D13" s="49"/>
      <c r="E13" s="10"/>
      <c r="F13" s="11"/>
      <c r="G13" s="11"/>
      <c r="H13" s="5"/>
      <c r="I13" s="5"/>
      <c r="J13" s="5"/>
      <c r="K13" s="5"/>
      <c r="L13" s="5"/>
      <c r="M13" s="5"/>
      <c r="N13" s="15"/>
    </row>
  </sheetData>
  <mergeCells count="17">
    <mergeCell ref="A11:D11"/>
    <mergeCell ref="A12:D12"/>
    <mergeCell ref="A13:D13"/>
    <mergeCell ref="B7:I7"/>
    <mergeCell ref="A8:N8"/>
    <mergeCell ref="A10:D10"/>
    <mergeCell ref="M10:N10"/>
    <mergeCell ref="M11:N11"/>
    <mergeCell ref="A2:K2"/>
    <mergeCell ref="A3:A4"/>
    <mergeCell ref="B3:B4"/>
    <mergeCell ref="C3:C4"/>
    <mergeCell ref="D3:D4"/>
    <mergeCell ref="E3:G3"/>
    <mergeCell ref="H3:J3"/>
    <mergeCell ref="K3:N3"/>
    <mergeCell ref="L1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IK-10 Irina</cp:lastModifiedBy>
  <cp:lastPrinted>2026-05-20T12:12:20Z</cp:lastPrinted>
  <dcterms:created xsi:type="dcterms:W3CDTF">2014-01-15T18:15:09Z</dcterms:created>
  <dcterms:modified xsi:type="dcterms:W3CDTF">2026-05-27T06:07:06Z</dcterms:modified>
</cp:coreProperties>
</file>