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026"/>
  <workbookPr defaultThemeVersion="124226"/>
  <mc:AlternateContent xmlns:mc="http://schemas.openxmlformats.org/markup-compatibility/2006">
    <mc:Choice Requires="x15">
      <x15ac:absPath xmlns:x15ac="http://schemas.microsoft.com/office/spreadsheetml/2010/11/ac" url="\\Win-fqpf7m6tqlu\общак\2026\ЕАТ.РФ\Тележка для перевозки пищи\"/>
    </mc:Choice>
  </mc:AlternateContent>
  <xr:revisionPtr revIDLastSave="0" documentId="13_ncr:1_{1B2CEAEE-3F65-4DBA-B284-DEB37F443B3E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3 ПОСТАВЩИКА!" sheetId="6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D11" i="6" l="1"/>
  <c r="F10" i="6" l="1"/>
  <c r="O10" i="6"/>
  <c r="P10" i="6" s="1"/>
  <c r="K10" i="6"/>
  <c r="M10" i="6" s="1"/>
  <c r="N10" i="6" s="1"/>
  <c r="J10" i="6"/>
  <c r="J11" i="6" s="1"/>
  <c r="H10" i="6"/>
  <c r="H11" i="6" s="1"/>
  <c r="P11" i="6" l="1"/>
  <c r="F11" i="6"/>
</calcChain>
</file>

<file path=xl/sharedStrings.xml><?xml version="1.0" encoding="utf-8"?>
<sst xmlns="http://schemas.openxmlformats.org/spreadsheetml/2006/main" count="30" uniqueCount="30">
  <si>
    <t>Цена за единицу товара, руб.</t>
  </si>
  <si>
    <t>Кол-во</t>
  </si>
  <si>
    <t xml:space="preserve">σ
</t>
  </si>
  <si>
    <t>Ед. изм.</t>
  </si>
  <si>
    <t xml:space="preserve">Коэф-т вариации, %
</t>
  </si>
  <si>
    <t>Наименование товара</t>
  </si>
  <si>
    <t>Исполнитель №1</t>
  </si>
  <si>
    <t>Исполнитель №2</t>
  </si>
  <si>
    <t>Исполнитель №3</t>
  </si>
  <si>
    <t>Кол-во Исполнителей</t>
  </si>
  <si>
    <t>Средняя цена ед., руб</t>
  </si>
  <si>
    <t>№ п/п</t>
  </si>
  <si>
    <t>НМЦД по МИН. руб.</t>
  </si>
  <si>
    <t>УТВЕРЖДАЮ:</t>
  </si>
  <si>
    <t>Сумма
Исполнитель №1</t>
  </si>
  <si>
    <t>Сумма
Исполнитель №2</t>
  </si>
  <si>
    <t>Сумма
Исполнитель №3</t>
  </si>
  <si>
    <t>ИТОГО:</t>
  </si>
  <si>
    <t>_______________________ А.П. Курылева</t>
  </si>
  <si>
    <t>Цена за единицу, руб.</t>
  </si>
  <si>
    <t>Сумма, руб.</t>
  </si>
  <si>
    <t>Директор ОГАУСО ГЦ "Забота"</t>
  </si>
  <si>
    <t>Исполнитель: Столярова Екатерина Витальевна
тел. 8(8422) 27-33-56</t>
  </si>
  <si>
    <t>шт</t>
  </si>
  <si>
    <t xml:space="preserve">Исполнитель 1 -
Исполнитель 2 -
Исполнитель 3 -
</t>
  </si>
  <si>
    <t xml:space="preserve">ООО "ИНСАМЕД" № 73-ИОГВ-12-ПО-09/1753вх от 01.07.2026
ООО "МЕДЭЛИТ" № 73-ИОГВ-12-ПО-09/1762вх от 02.07.2026
ООО "АнимаМедСервис"  № 73-ИОГВ-12-ПО-09/1900вх от 20.07.2026                                                                                                                                                                                                                                    
</t>
  </si>
  <si>
    <t>*или эквивалент</t>
  </si>
  <si>
    <t>"21" июля 2026 г.</t>
  </si>
  <si>
    <t>Формирование НМЦД на закупку тележки для перевозки пищи и сбора грязной посуды</t>
  </si>
  <si>
    <t xml:space="preserve">Тележка для перевозки пищи и сбора грязной посуды ТПП-1*
31.09.11.190
Ширина, мм: не менее 950, не более 990
Глубина, мм: не менее 620, не более 660
Высота, мм: не менее 850, не более 950
Конструкция: неразборная.
Каркас: сварной, выполнен из стального профиля круглого сечения не менее Ø22 мм, не более Ø24 с полимерно-порошковым покрытием устойчивым к санитарно-дезинфекционной обработке.
Полки: 2 шт. Имеют бортики по краям не менее 50 мм  для исключения выпадения предметов во время передвижения.
Материал полок: нержавеющая сталь.
Цвет каркаса: белый
Колеса: 4 шт. Самоориентирующиеся колеса не менее Ø125 мм, не более Ø140 мм из резины, 2 колеса с тормозом, обеспечивающие устойчивое фиксированное положение тележки на полу с уклоном до 5°.
Нагрузка, не более, кг: 100
Страна производства: Россия.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</si>
</sst>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_-* #,##0.00\ _₽_-;\-* #,##0.00\ _₽_-;_-* &quot;-&quot;??\ _₽_-;_-@_-"/>
    <numFmt numFmtId="165" formatCode="#,##0.00_р_."/>
    <numFmt numFmtId="166" formatCode="_-* #,##0\ _₽_-;\-* #,##0\ _₽_-;_-* &quot;-&quot;??\ _₽_-;_-@_-"/>
    <numFmt numFmtId="167" formatCode="#,##0.00_р_.;[Red]#,##0.00_р_."/>
    <numFmt numFmtId="168" formatCode="#,##0_р_.;[Red]#,##0_р_."/>
  </numFmts>
  <fonts count="11" x14ac:knownFonts="1">
    <font>
      <sz val="11"/>
      <color theme="1"/>
      <name val="Calibri"/>
      <family val="2"/>
      <charset val="204"/>
      <scheme val="minor"/>
    </font>
    <font>
      <sz val="9"/>
      <color theme="1"/>
      <name val="Times New Roman"/>
      <family val="1"/>
      <charset val="204"/>
    </font>
    <font>
      <sz val="11"/>
      <color theme="1"/>
      <name val="Calibri"/>
      <family val="2"/>
      <charset val="204"/>
      <scheme val="minor"/>
    </font>
    <font>
      <sz val="8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2"/>
      <name val="PT Astra Serif"/>
      <family val="1"/>
      <charset val="204"/>
    </font>
    <font>
      <sz val="12"/>
      <color theme="1"/>
      <name val="PT Astra Serif"/>
      <family val="1"/>
      <charset val="204"/>
    </font>
    <font>
      <sz val="9"/>
      <color theme="1"/>
      <name val="PT Astra Serif"/>
      <family val="1"/>
      <charset val="204"/>
    </font>
    <font>
      <sz val="11"/>
      <color theme="1"/>
      <name val="PT Astra Serif"/>
      <family val="1"/>
      <charset val="204"/>
    </font>
    <font>
      <b/>
      <sz val="11"/>
      <color theme="1"/>
      <name val="PT Astra Serif"/>
      <family val="1"/>
      <charset val="204"/>
    </font>
    <font>
      <b/>
      <sz val="12"/>
      <color theme="1"/>
      <name val="PT Astra Serif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rgb="FF000000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164" fontId="2" fillId="0" borderId="0" applyFont="0" applyFill="0" applyBorder="0" applyAlignment="0" applyProtection="0"/>
  </cellStyleXfs>
  <cellXfs count="53">
    <xf numFmtId="0" fontId="0" fillId="0" borderId="0" xfId="0"/>
    <xf numFmtId="0" fontId="1" fillId="0" borderId="0" xfId="0" applyFont="1" applyAlignment="1">
      <alignment horizontal="center" vertical="center"/>
    </xf>
    <xf numFmtId="0" fontId="1" fillId="0" borderId="0" xfId="0" applyFont="1"/>
    <xf numFmtId="4" fontId="1" fillId="0" borderId="0" xfId="0" applyNumberFormat="1" applyFont="1"/>
    <xf numFmtId="0" fontId="3" fillId="0" borderId="0" xfId="0" applyFont="1" applyAlignment="1">
      <alignment wrapText="1"/>
    </xf>
    <xf numFmtId="0" fontId="4" fillId="0" borderId="0" xfId="0" applyFont="1"/>
    <xf numFmtId="0" fontId="6" fillId="0" borderId="0" xfId="0" applyFont="1"/>
    <xf numFmtId="0" fontId="7" fillId="0" borderId="0" xfId="0" applyFont="1"/>
    <xf numFmtId="4" fontId="7" fillId="0" borderId="0" xfId="0" applyNumberFormat="1" applyFont="1"/>
    <xf numFmtId="4" fontId="9" fillId="0" borderId="6" xfId="0" applyNumberFormat="1" applyFont="1" applyBorder="1" applyAlignment="1">
      <alignment horizontal="center" vertical="top" wrapText="1"/>
    </xf>
    <xf numFmtId="4" fontId="8" fillId="0" borderId="6" xfId="0" applyNumberFormat="1" applyFont="1" applyBorder="1" applyAlignment="1">
      <alignment horizontal="center" vertical="top" wrapText="1"/>
    </xf>
    <xf numFmtId="0" fontId="9" fillId="0" borderId="3" xfId="0" applyFont="1" applyBorder="1" applyAlignment="1">
      <alignment horizontal="center" vertical="center" wrapText="1"/>
    </xf>
    <xf numFmtId="4" fontId="9" fillId="0" borderId="3" xfId="0" applyNumberFormat="1" applyFont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/>
    </xf>
    <xf numFmtId="0" fontId="8" fillId="0" borderId="3" xfId="0" applyFont="1" applyBorder="1" applyAlignment="1">
      <alignment horizontal="left" vertical="top" wrapText="1"/>
    </xf>
    <xf numFmtId="167" fontId="8" fillId="0" borderId="7" xfId="0" applyNumberFormat="1" applyFont="1" applyBorder="1" applyAlignment="1">
      <alignment horizontal="center" vertical="center" wrapText="1"/>
    </xf>
    <xf numFmtId="168" fontId="8" fillId="0" borderId="3" xfId="0" applyNumberFormat="1" applyFont="1" applyBorder="1" applyAlignment="1">
      <alignment horizontal="center" vertical="center" wrapText="1"/>
    </xf>
    <xf numFmtId="4" fontId="8" fillId="0" borderId="3" xfId="0" applyNumberFormat="1" applyFont="1" applyBorder="1" applyAlignment="1">
      <alignment horizontal="center" vertical="center" wrapText="1"/>
    </xf>
    <xf numFmtId="165" fontId="8" fillId="0" borderId="3" xfId="0" applyNumberFormat="1" applyFont="1" applyBorder="1" applyAlignment="1">
      <alignment horizontal="center" vertical="center" wrapText="1"/>
    </xf>
    <xf numFmtId="0" fontId="8" fillId="0" borderId="3" xfId="0" applyFont="1" applyBorder="1" applyAlignment="1">
      <alignment horizontal="center" vertical="center" wrapText="1"/>
    </xf>
    <xf numFmtId="166" fontId="9" fillId="0" borderId="3" xfId="1" applyNumberFormat="1" applyFont="1" applyBorder="1" applyAlignment="1">
      <alignment horizontal="center" vertical="center" wrapText="1"/>
    </xf>
    <xf numFmtId="4" fontId="8" fillId="2" borderId="3" xfId="0" applyNumberFormat="1" applyFont="1" applyFill="1" applyBorder="1" applyAlignment="1">
      <alignment horizontal="center" vertical="center" wrapText="1"/>
    </xf>
    <xf numFmtId="4" fontId="9" fillId="2" borderId="3" xfId="0" applyNumberFormat="1" applyFont="1" applyFill="1" applyBorder="1" applyAlignment="1">
      <alignment horizontal="center" vertical="center" wrapText="1"/>
    </xf>
    <xf numFmtId="0" fontId="9" fillId="0" borderId="0" xfId="0" applyFont="1" applyBorder="1" applyAlignment="1">
      <alignment horizontal="center" vertical="center"/>
    </xf>
    <xf numFmtId="0" fontId="9" fillId="0" borderId="0" xfId="0" applyFont="1" applyBorder="1" applyAlignment="1">
      <alignment vertical="center"/>
    </xf>
    <xf numFmtId="0" fontId="8" fillId="0" borderId="0" xfId="0" applyFont="1" applyBorder="1" applyAlignment="1">
      <alignment horizontal="center" vertical="center" wrapText="1"/>
    </xf>
    <xf numFmtId="166" fontId="9" fillId="0" borderId="0" xfId="1" applyNumberFormat="1" applyFont="1" applyBorder="1" applyAlignment="1">
      <alignment horizontal="center" vertical="center" wrapText="1"/>
    </xf>
    <xf numFmtId="4" fontId="8" fillId="0" borderId="0" xfId="0" applyNumberFormat="1" applyFont="1" applyBorder="1" applyAlignment="1">
      <alignment horizontal="center" vertical="center" wrapText="1"/>
    </xf>
    <xf numFmtId="4" fontId="9" fillId="0" borderId="0" xfId="0" applyNumberFormat="1" applyFont="1" applyBorder="1" applyAlignment="1">
      <alignment horizontal="center" vertical="center" wrapText="1"/>
    </xf>
    <xf numFmtId="4" fontId="8" fillId="2" borderId="0" xfId="0" applyNumberFormat="1" applyFont="1" applyFill="1" applyBorder="1" applyAlignment="1">
      <alignment horizontal="center" vertical="center" wrapText="1"/>
    </xf>
    <xf numFmtId="4" fontId="9" fillId="2" borderId="0" xfId="0" applyNumberFormat="1" applyFont="1" applyFill="1" applyBorder="1" applyAlignment="1">
      <alignment horizontal="center" vertical="center" wrapText="1"/>
    </xf>
    <xf numFmtId="165" fontId="8" fillId="0" borderId="0" xfId="0" applyNumberFormat="1" applyFont="1" applyBorder="1" applyAlignment="1">
      <alignment horizontal="center" vertical="center" wrapText="1"/>
    </xf>
    <xf numFmtId="0" fontId="7" fillId="0" borderId="0" xfId="0" applyFont="1" applyBorder="1" applyAlignment="1">
      <alignment horizontal="center" vertical="center"/>
    </xf>
    <xf numFmtId="0" fontId="10" fillId="0" borderId="0" xfId="0" applyFont="1" applyBorder="1" applyAlignment="1">
      <alignment horizontal="right" vertical="top" wrapText="1"/>
    </xf>
    <xf numFmtId="0" fontId="5" fillId="0" borderId="0" xfId="0" applyFont="1" applyAlignment="1">
      <alignment horizontal="center" vertical="center"/>
    </xf>
    <xf numFmtId="0" fontId="9" fillId="0" borderId="1" xfId="0" applyFont="1" applyBorder="1" applyAlignment="1">
      <alignment horizontal="center" vertical="center" wrapText="1"/>
    </xf>
    <xf numFmtId="0" fontId="9" fillId="0" borderId="4" xfId="0" applyFont="1" applyBorder="1" applyAlignment="1">
      <alignment horizontal="center" vertical="center" wrapText="1"/>
    </xf>
    <xf numFmtId="0" fontId="9" fillId="0" borderId="2" xfId="0" applyFont="1" applyBorder="1" applyAlignment="1">
      <alignment horizontal="center" vertical="center" wrapText="1"/>
    </xf>
    <xf numFmtId="0" fontId="9" fillId="0" borderId="5" xfId="0" applyFont="1" applyBorder="1" applyAlignment="1">
      <alignment horizontal="center" vertical="center" wrapText="1"/>
    </xf>
    <xf numFmtId="0" fontId="9" fillId="0" borderId="8" xfId="0" applyFont="1" applyBorder="1" applyAlignment="1">
      <alignment horizontal="center" vertical="center"/>
    </xf>
    <xf numFmtId="0" fontId="9" fillId="0" borderId="7" xfId="0" applyFont="1" applyBorder="1" applyAlignment="1">
      <alignment horizontal="center" vertical="center"/>
    </xf>
    <xf numFmtId="0" fontId="10" fillId="0" borderId="0" xfId="0" applyFont="1" applyAlignment="1">
      <alignment vertical="top" wrapText="1"/>
    </xf>
    <xf numFmtId="4" fontId="9" fillId="0" borderId="8" xfId="0" applyNumberFormat="1" applyFont="1" applyBorder="1" applyAlignment="1">
      <alignment horizontal="center" vertical="center" wrapText="1"/>
    </xf>
    <xf numFmtId="4" fontId="9" fillId="0" borderId="9" xfId="0" applyNumberFormat="1" applyFont="1" applyBorder="1" applyAlignment="1">
      <alignment horizontal="center" vertical="center" wrapText="1"/>
    </xf>
    <xf numFmtId="0" fontId="8" fillId="0" borderId="7" xfId="0" applyFont="1" applyBorder="1" applyAlignment="1">
      <alignment horizontal="center" vertical="center" wrapText="1"/>
    </xf>
    <xf numFmtId="0" fontId="9" fillId="0" borderId="3" xfId="0" applyFont="1" applyBorder="1" applyAlignment="1">
      <alignment horizontal="center" vertical="center" wrapText="1"/>
    </xf>
    <xf numFmtId="0" fontId="9" fillId="0" borderId="6" xfId="0" applyFont="1" applyBorder="1" applyAlignment="1">
      <alignment horizontal="center" vertical="center" wrapText="1"/>
    </xf>
    <xf numFmtId="0" fontId="8" fillId="0" borderId="3" xfId="0" applyFont="1" applyBorder="1" applyAlignment="1">
      <alignment horizontal="center" vertical="center" wrapText="1"/>
    </xf>
    <xf numFmtId="0" fontId="8" fillId="0" borderId="3" xfId="0" applyFont="1" applyBorder="1" applyAlignment="1">
      <alignment horizontal="center" vertical="center"/>
    </xf>
    <xf numFmtId="0" fontId="8" fillId="0" borderId="10" xfId="0" applyFont="1" applyBorder="1" applyAlignment="1">
      <alignment horizontal="center" vertical="center" wrapText="1"/>
    </xf>
    <xf numFmtId="0" fontId="8" fillId="0" borderId="11" xfId="0" applyFont="1" applyBorder="1" applyAlignment="1">
      <alignment horizontal="center" vertical="center" wrapText="1"/>
    </xf>
    <xf numFmtId="0" fontId="9" fillId="0" borderId="12" xfId="0" applyFont="1" applyBorder="1" applyAlignment="1">
      <alignment horizontal="left" vertical="center"/>
    </xf>
    <xf numFmtId="0" fontId="0" fillId="0" borderId="12" xfId="0" applyBorder="1" applyAlignment="1">
      <alignment horizontal="left" vertical="center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P17"/>
  <sheetViews>
    <sheetView tabSelected="1" topLeftCell="A8" zoomScale="120" zoomScaleNormal="120" zoomScaleSheetLayoutView="140" workbookViewId="0">
      <selection activeCell="A12" sqref="A12:B12"/>
    </sheetView>
  </sheetViews>
  <sheetFormatPr defaultColWidth="8.85546875" defaultRowHeight="12" x14ac:dyDescent="0.2"/>
  <cols>
    <col min="1" max="1" width="6.7109375" style="2" bestFit="1" customWidth="1"/>
    <col min="2" max="2" width="49.28515625" style="2" customWidth="1"/>
    <col min="3" max="3" width="7.85546875" style="3" customWidth="1"/>
    <col min="4" max="4" width="7.7109375" style="3" customWidth="1"/>
    <col min="5" max="8" width="11.7109375" style="3" customWidth="1"/>
    <col min="9" max="10" width="11.7109375" style="2" customWidth="1"/>
    <col min="11" max="11" width="11.5703125" style="2" customWidth="1"/>
    <col min="12" max="12" width="8.42578125" style="2" customWidth="1"/>
    <col min="13" max="13" width="9.5703125" style="2" customWidth="1"/>
    <col min="14" max="14" width="11" style="3" customWidth="1"/>
    <col min="15" max="15" width="10.140625" style="2" customWidth="1"/>
    <col min="16" max="16" width="11.28515625" style="2" customWidth="1"/>
    <col min="17" max="16384" width="8.85546875" style="2"/>
  </cols>
  <sheetData>
    <row r="1" spans="1:16" ht="15.75" x14ac:dyDescent="0.25">
      <c r="A1" s="1"/>
      <c r="C1" s="2"/>
      <c r="D1" s="2"/>
      <c r="I1" s="3"/>
      <c r="J1" s="3"/>
      <c r="L1" s="6" t="s">
        <v>13</v>
      </c>
      <c r="M1" s="6"/>
      <c r="N1" s="6"/>
      <c r="O1" s="7"/>
      <c r="P1" s="8"/>
    </row>
    <row r="2" spans="1:16" ht="15.75" x14ac:dyDescent="0.25">
      <c r="A2" s="1"/>
      <c r="C2" s="2"/>
      <c r="D2" s="2"/>
      <c r="I2" s="3"/>
      <c r="J2" s="3"/>
      <c r="L2" s="6" t="s">
        <v>21</v>
      </c>
      <c r="M2" s="6"/>
      <c r="N2" s="6"/>
      <c r="O2" s="7"/>
      <c r="P2" s="8"/>
    </row>
    <row r="3" spans="1:16" ht="24.75" customHeight="1" x14ac:dyDescent="0.25">
      <c r="A3" s="1"/>
      <c r="C3" s="2"/>
      <c r="D3" s="2"/>
      <c r="I3" s="3"/>
      <c r="J3" s="3"/>
      <c r="L3" s="6"/>
      <c r="M3" s="6"/>
      <c r="N3" s="6"/>
      <c r="O3" s="7"/>
      <c r="P3" s="8"/>
    </row>
    <row r="4" spans="1:16" ht="23.25" customHeight="1" x14ac:dyDescent="0.25">
      <c r="A4" s="1"/>
      <c r="C4" s="2"/>
      <c r="D4" s="2"/>
      <c r="I4" s="3"/>
      <c r="J4" s="3"/>
      <c r="L4" s="6" t="s">
        <v>18</v>
      </c>
      <c r="M4" s="6"/>
      <c r="N4" s="6"/>
      <c r="O4" s="7"/>
      <c r="P4" s="8"/>
    </row>
    <row r="5" spans="1:16" ht="15.75" x14ac:dyDescent="0.25">
      <c r="A5" s="1"/>
      <c r="C5" s="2"/>
      <c r="D5" s="2"/>
      <c r="I5" s="3"/>
      <c r="J5" s="3"/>
      <c r="L5" s="6" t="s">
        <v>27</v>
      </c>
      <c r="M5" s="6"/>
      <c r="N5" s="6"/>
      <c r="O5" s="7"/>
      <c r="P5" s="8"/>
    </row>
    <row r="6" spans="1:16" ht="15.75" x14ac:dyDescent="0.25">
      <c r="A6" s="1"/>
      <c r="C6" s="2"/>
      <c r="D6" s="2"/>
      <c r="I6" s="3"/>
      <c r="J6" s="3"/>
      <c r="L6" s="5"/>
      <c r="M6" s="5"/>
      <c r="N6" s="5"/>
      <c r="P6" s="3"/>
    </row>
    <row r="7" spans="1:16" ht="15.75" x14ac:dyDescent="0.2">
      <c r="A7" s="1"/>
      <c r="B7" s="34" t="s">
        <v>28</v>
      </c>
      <c r="C7" s="34"/>
      <c r="D7" s="34"/>
      <c r="E7" s="34"/>
      <c r="F7" s="34"/>
      <c r="G7" s="34"/>
      <c r="H7" s="34"/>
      <c r="I7" s="34"/>
      <c r="J7" s="34"/>
      <c r="K7" s="34"/>
      <c r="L7" s="34"/>
      <c r="M7" s="34"/>
      <c r="N7" s="34"/>
      <c r="O7" s="34"/>
      <c r="P7" s="34"/>
    </row>
    <row r="8" spans="1:16" ht="13.9" customHeight="1" x14ac:dyDescent="0.2">
      <c r="A8" s="48" t="s">
        <v>11</v>
      </c>
      <c r="B8" s="49" t="s">
        <v>5</v>
      </c>
      <c r="C8" s="35" t="s">
        <v>3</v>
      </c>
      <c r="D8" s="37" t="s">
        <v>1</v>
      </c>
      <c r="E8" s="42" t="s">
        <v>0</v>
      </c>
      <c r="F8" s="43"/>
      <c r="G8" s="43"/>
      <c r="H8" s="43"/>
      <c r="I8" s="43"/>
      <c r="J8" s="44"/>
      <c r="K8" s="45" t="s">
        <v>10</v>
      </c>
      <c r="L8" s="45" t="s">
        <v>9</v>
      </c>
      <c r="M8" s="45" t="s">
        <v>2</v>
      </c>
      <c r="N8" s="45" t="s">
        <v>4</v>
      </c>
      <c r="O8" s="45" t="s">
        <v>12</v>
      </c>
      <c r="P8" s="47"/>
    </row>
    <row r="9" spans="1:16" ht="45" x14ac:dyDescent="0.2">
      <c r="A9" s="48"/>
      <c r="B9" s="50"/>
      <c r="C9" s="36"/>
      <c r="D9" s="38"/>
      <c r="E9" s="9" t="s">
        <v>6</v>
      </c>
      <c r="F9" s="10" t="s">
        <v>14</v>
      </c>
      <c r="G9" s="9" t="s">
        <v>7</v>
      </c>
      <c r="H9" s="10" t="s">
        <v>15</v>
      </c>
      <c r="I9" s="9" t="s">
        <v>8</v>
      </c>
      <c r="J9" s="10" t="s">
        <v>16</v>
      </c>
      <c r="K9" s="46"/>
      <c r="L9" s="46"/>
      <c r="M9" s="46"/>
      <c r="N9" s="46"/>
      <c r="O9" s="11" t="s">
        <v>19</v>
      </c>
      <c r="P9" s="12" t="s">
        <v>20</v>
      </c>
    </row>
    <row r="10" spans="1:16" ht="360" customHeight="1" x14ac:dyDescent="0.2">
      <c r="A10" s="13">
        <v>1</v>
      </c>
      <c r="B10" s="14" t="s">
        <v>29</v>
      </c>
      <c r="C10" s="15" t="s">
        <v>23</v>
      </c>
      <c r="D10" s="16">
        <v>2</v>
      </c>
      <c r="E10" s="17">
        <v>44705</v>
      </c>
      <c r="F10" s="17">
        <f t="shared" ref="F10" si="0">E10*D10</f>
        <v>89410</v>
      </c>
      <c r="G10" s="17">
        <v>40300</v>
      </c>
      <c r="H10" s="17">
        <f t="shared" ref="H10" si="1">G10*D10</f>
        <v>80600</v>
      </c>
      <c r="I10" s="17">
        <v>50000</v>
      </c>
      <c r="J10" s="17">
        <f t="shared" ref="J10" si="2">I10*D10</f>
        <v>100000</v>
      </c>
      <c r="K10" s="18">
        <f t="shared" ref="K10" si="3">(E10+G10+I10)/3</f>
        <v>45001.666666666664</v>
      </c>
      <c r="L10" s="19">
        <v>3</v>
      </c>
      <c r="M10" s="17">
        <f t="shared" ref="M10" si="4">SQRT((POWER(E10-K10,2)+POWER(G10-K10,2)+POWER(I10-K10,2))/(L10-1))</f>
        <v>4856.8002155054037</v>
      </c>
      <c r="N10" s="17">
        <f>100*(M10/K10)</f>
        <v>10.792489645951047</v>
      </c>
      <c r="O10" s="17">
        <f>E10</f>
        <v>44705</v>
      </c>
      <c r="P10" s="17">
        <f>O10*D10</f>
        <v>89410</v>
      </c>
    </row>
    <row r="11" spans="1:16" ht="15" x14ac:dyDescent="0.2">
      <c r="A11" s="39" t="s">
        <v>17</v>
      </c>
      <c r="B11" s="40"/>
      <c r="C11" s="19"/>
      <c r="D11" s="20">
        <f>SUM(D10:D10)</f>
        <v>2</v>
      </c>
      <c r="E11" s="17"/>
      <c r="F11" s="12">
        <f>SUM(F10:F10)</f>
        <v>89410</v>
      </c>
      <c r="G11" s="21"/>
      <c r="H11" s="22">
        <f>SUM(H10:H10)</f>
        <v>80600</v>
      </c>
      <c r="I11" s="17"/>
      <c r="J11" s="12">
        <f>SUM(J10:J10)</f>
        <v>100000</v>
      </c>
      <c r="K11" s="18"/>
      <c r="L11" s="19"/>
      <c r="M11" s="17"/>
      <c r="N11" s="17"/>
      <c r="O11" s="17"/>
      <c r="P11" s="12">
        <f>SUM(P10:P10)</f>
        <v>89410</v>
      </c>
    </row>
    <row r="12" spans="1:16" ht="15" x14ac:dyDescent="0.2">
      <c r="A12" s="51" t="s">
        <v>26</v>
      </c>
      <c r="B12" s="52"/>
      <c r="C12" s="25"/>
      <c r="D12" s="26"/>
      <c r="E12" s="27"/>
      <c r="F12" s="28"/>
      <c r="G12" s="29"/>
      <c r="H12" s="30"/>
      <c r="I12" s="27"/>
      <c r="J12" s="28"/>
      <c r="K12" s="31"/>
      <c r="L12" s="25"/>
      <c r="M12" s="27"/>
      <c r="N12" s="27"/>
      <c r="O12" s="27"/>
      <c r="P12" s="28"/>
    </row>
    <row r="13" spans="1:16" ht="15" x14ac:dyDescent="0.2">
      <c r="A13" s="23"/>
      <c r="B13" s="24"/>
      <c r="C13" s="25"/>
      <c r="D13" s="26"/>
      <c r="E13" s="27"/>
      <c r="F13" s="28"/>
      <c r="G13" s="29"/>
      <c r="H13" s="30"/>
      <c r="I13" s="27"/>
      <c r="J13" s="28"/>
      <c r="K13" s="31"/>
      <c r="L13" s="25"/>
      <c r="M13" s="27"/>
      <c r="N13" s="27"/>
      <c r="O13" s="27"/>
      <c r="P13" s="28"/>
    </row>
    <row r="14" spans="1:16" ht="15" x14ac:dyDescent="0.2">
      <c r="A14" s="23"/>
      <c r="B14" s="24"/>
      <c r="C14" s="25"/>
      <c r="D14" s="26"/>
      <c r="E14" s="27"/>
      <c r="F14" s="28"/>
      <c r="G14" s="29"/>
      <c r="H14" s="30"/>
      <c r="I14" s="27"/>
      <c r="J14" s="28"/>
      <c r="K14" s="31"/>
      <c r="L14" s="25"/>
      <c r="M14" s="27"/>
      <c r="N14" s="27"/>
      <c r="O14" s="27"/>
      <c r="P14" s="28"/>
    </row>
    <row r="15" spans="1:16" ht="54.75" customHeight="1" x14ac:dyDescent="0.2">
      <c r="A15" s="32"/>
      <c r="B15" s="33" t="s">
        <v>24</v>
      </c>
      <c r="C15" s="41" t="s">
        <v>25</v>
      </c>
      <c r="D15" s="41"/>
      <c r="E15" s="41"/>
      <c r="F15" s="41"/>
      <c r="G15" s="41"/>
      <c r="H15" s="41"/>
      <c r="I15" s="41"/>
      <c r="J15" s="41"/>
      <c r="K15" s="41"/>
      <c r="L15" s="41"/>
      <c r="M15" s="41"/>
      <c r="N15" s="41"/>
      <c r="O15" s="41"/>
      <c r="P15" s="41"/>
    </row>
    <row r="17" spans="2:2" ht="22.5" x14ac:dyDescent="0.2">
      <c r="B17" s="4" t="s">
        <v>22</v>
      </c>
    </row>
  </sheetData>
  <sheetProtection formatColumns="0" formatRows="0" insertColumns="0" insertRows="0" insertHyperlinks="0"/>
  <protectedRanges>
    <protectedRange sqref="A16:M954" name="Диапазон1"/>
    <protectedRange sqref="B15 D15:P15" name="Диапазон1_2"/>
  </protectedRanges>
  <mergeCells count="14">
    <mergeCell ref="B7:P7"/>
    <mergeCell ref="C8:C9"/>
    <mergeCell ref="D8:D9"/>
    <mergeCell ref="A11:B11"/>
    <mergeCell ref="C15:P15"/>
    <mergeCell ref="E8:J8"/>
    <mergeCell ref="M8:M9"/>
    <mergeCell ref="N8:N9"/>
    <mergeCell ref="O8:P8"/>
    <mergeCell ref="K8:K9"/>
    <mergeCell ref="L8:L9"/>
    <mergeCell ref="A8:A9"/>
    <mergeCell ref="B8:B9"/>
    <mergeCell ref="A12:B12"/>
  </mergeCells>
  <pageMargins left="0.25" right="0.25" top="0.75" bottom="0.75" header="0.3" footer="0.3"/>
  <pageSetup paperSize="9" scale="7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3 ПОСТАВЩИКА!</vt:lpstr>
    </vt:vector>
  </TitlesOfParts>
  <Company>DGZ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Ирина В. Белова</dc:creator>
  <cp:lastModifiedBy>User</cp:lastModifiedBy>
  <cp:lastPrinted>2026-07-21T07:37:40Z</cp:lastPrinted>
  <dcterms:created xsi:type="dcterms:W3CDTF">2014-01-29T09:28:07Z</dcterms:created>
  <dcterms:modified xsi:type="dcterms:W3CDTF">2026-07-21T09:18:13Z</dcterms:modified>
</cp:coreProperties>
</file>