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885" windowWidth="14805" windowHeight="7230" activeTab="3"/>
  </bookViews>
  <sheets>
    <sheet name="КП+ЖНВЛП реестр" sheetId="1" r:id="rId1"/>
    <sheet name="Средневзвешенная" sheetId="2" r:id="rId2"/>
    <sheet name="Итого №3" sheetId="3" r:id="rId3"/>
    <sheet name="Свод" sheetId="4" r:id="rId4"/>
    <sheet name="Лист5" sheetId="5" state="hidden" r:id="rId5"/>
  </sheets>
  <calcPr calcId="145621"/>
</workbook>
</file>

<file path=xl/calcChain.xml><?xml version="1.0" encoding="utf-8"?>
<calcChain xmlns="http://schemas.openxmlformats.org/spreadsheetml/2006/main">
  <c r="H3" i="3" l="1"/>
  <c r="H4" i="3" l="1"/>
</calcChain>
</file>

<file path=xl/sharedStrings.xml><?xml version="1.0" encoding="utf-8"?>
<sst xmlns="http://schemas.openxmlformats.org/spreadsheetml/2006/main" count="85" uniqueCount="55">
  <si>
    <t>№ п/п</t>
  </si>
  <si>
    <t>Международное непатентованное наименование, при отсутствии такого наименования - группировочное или химическое наименование, а также состав комбинированного лекарственного препарата</t>
  </si>
  <si>
    <t>Единица измерения</t>
  </si>
  <si>
    <t>Цена за единицу товара без учета НДС и оптовой надбавки  согласно источникам ценовой информации, руб.</t>
  </si>
  <si>
    <r>
      <t>Источник цены № n ______________
 (</t>
    </r>
    <r>
      <rPr>
        <vertAlign val="superscript"/>
        <sz val="11"/>
        <rFont val="Times New Roman"/>
        <family val="1"/>
        <charset val="204"/>
      </rPr>
      <t>реквизиты документа)</t>
    </r>
  </si>
  <si>
    <t>цена за 1  упаковку без учета НДС и оптовой надбавки, руб.</t>
  </si>
  <si>
    <t>Объем поставки</t>
  </si>
  <si>
    <t>Начальная (максимальная) цена контракта, руб.</t>
  </si>
  <si>
    <t>Средневзвешенная цена, руб.</t>
  </si>
  <si>
    <t xml:space="preserve">Реестровый номер (или №) контракта </t>
  </si>
  <si>
    <t>Цена за 1  упаковку без учета НДС и оптовой надбавки, руб.</t>
  </si>
  <si>
    <t>Количество</t>
  </si>
  <si>
    <t>Реестровый номер (или №) контракта 3</t>
  </si>
  <si>
    <t>цена</t>
  </si>
  <si>
    <t>количество</t>
  </si>
  <si>
    <t>Реестровый номер (или №) контракта n</t>
  </si>
  <si>
    <t>Цена за единицу товара без учета НДС и оптовой надбавки согласно заключенным контрактам, руб. и количество единиц товара, закупаемого по контракту. Реестровый номер контракта в единой информационной системе (ЕИС) или номер контракта, неподлежащего размещению в ЕИС</t>
  </si>
  <si>
    <t xml:space="preserve">Форма выпуска  с учетом эквивалентных лекарственных форм
</t>
  </si>
  <si>
    <t xml:space="preserve">Дозировка  с учетом эквивалентных 
</t>
  </si>
  <si>
    <t xml:space="preserve">Стоимость по позиции, руб. </t>
  </si>
  <si>
    <t>Цена за 1 ед. изм. без учета НДС и оптовой надбавки, руб.</t>
  </si>
  <si>
    <t xml:space="preserve">Цена ИЦИ № 1 за 1 единицу измерения без учета НДС и оптовой надбавки, руб. </t>
  </si>
  <si>
    <t xml:space="preserve">Цена ИЦИ № 2 за 1 единицу измерения без учета НДС и оптовой надбавки, руб. </t>
  </si>
  <si>
    <t>Цена ИЦИ № 3 за 1 единицу измерения без учета НДС и оптовой надбавки, руб.</t>
  </si>
  <si>
    <t>Цена за 1 единицу измерения из гос. реестра цен на ЖНВЛП без учета НДС и оптовой надбавки, руб.</t>
  </si>
  <si>
    <t>Средневзвешенная цена за 1 единицу измерения без учета НДС и оптовой надбавки, руб.</t>
  </si>
  <si>
    <t>МНН</t>
  </si>
  <si>
    <t>2 мг/мл</t>
  </si>
  <si>
    <t>Ропивакаин</t>
  </si>
  <si>
    <t xml:space="preserve">раствор для инъекций      </t>
  </si>
  <si>
    <t>1 841,53 ( 12%) Ропивакаин-Бинергия, раствор для инъекций                               2 мг/мл 100 мл № 5</t>
  </si>
  <si>
    <t>Кубический сантиметр; миллилитр</t>
  </si>
  <si>
    <t>1 841,51 ( 9,9098%) Ропивакаин-Бинергия, раствор для инъекций        2 мг/мл 100 мл № 5</t>
  </si>
  <si>
    <t>1 841,53 (12%) Ропивакаин-Бинергия, раствор для инъекций        2 мг/мл 100 мл № 5</t>
  </si>
  <si>
    <t>309,96 (15%) Ропивакаин, раствор для инъекций, 2 мг/мл (флакон) 100 мл *1 (пачка картонная)</t>
  </si>
  <si>
    <t>Ропивакаин,раствор для инъекций</t>
  </si>
  <si>
    <t>3,6830 ( 9,9098%) Ропивакаин-Бинергия, раствор для инъекций        2 мг/мл 100 мл № 5</t>
  </si>
  <si>
    <t>3,6830 (12%) Ропивакаин-Бинергия, раствор для инъекций        2 мг/мл 100 мл № 5</t>
  </si>
  <si>
    <t>3,6830 ( 12%) Ропивакаин-Бинергия, раствор для инъекций                               2 мг/мл 100 мл № 5</t>
  </si>
  <si>
    <r>
      <t>Цена за единицу товара  без учета НДС и оптовой надбавки согласно государственному реестру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руб. http://www.minzdrav29.ru/</t>
    </r>
    <r>
      <rPr>
        <b/>
        <sz val="11"/>
        <rFont val="Times New Roman"/>
        <family val="1"/>
        <charset val="204"/>
      </rPr>
      <t/>
    </r>
  </si>
  <si>
    <t>раствор для инъекций      100 мл</t>
  </si>
  <si>
    <t>3,0996 (15%) Ропивакаин, раствор для инъекций, 2 мг/мл (флакон) 100 мл *1 (пачка картонная)</t>
  </si>
  <si>
    <t>3 553,47 (12%)   Ропивакаин, раствор для инъекций, 2 мг/мл, 100 мл - бутылки (10)  - ящики картонные</t>
  </si>
  <si>
    <t>3,5534 (12%)   Ропивакаин, раствор для инъекций, 2 мг/мл, 100 мл - бутылки (10)  - ящики картонные</t>
  </si>
  <si>
    <t>ИЦИ №1 (вх.№ А 735 от 25.05.2026 )</t>
  </si>
  <si>
    <t>ИЦИ №2 (вх.№ А 736 от 25.05.2026 )</t>
  </si>
  <si>
    <t>ИЦИ №3 (вх.№ А 737 от 25.05.2026 )</t>
  </si>
  <si>
    <t>Дата расчета 25.05.2026</t>
  </si>
  <si>
    <t>цена за 1 ед. изм. без учета НДС и оптовой надбавки, руб.</t>
  </si>
  <si>
    <t>Контракт 0324100001825000002 от 03.03.2025, закрыт 25.08.2025, накладная 10250011753 от 22.08.2025  приход 25.08.25</t>
  </si>
  <si>
    <t>Цена 1 единицы товара без учета НДС и оптовой надбавки, руб.</t>
  </si>
  <si>
    <t>Оптовая надбавка согласно выбранной минимальной цены, руб.</t>
  </si>
  <si>
    <t>Цена 1 единицы товара с учетом НДС и оптовой надбавки, руб.</t>
  </si>
  <si>
    <t>Минимальная цена за 1 единицу измерения без учета НДС и оптовой надбавки, руб.</t>
  </si>
  <si>
    <t>3,6830 ( 9,9098%) Ропивакаин-Бинергия, раствор для инъекций  2 мг/мл 100 мл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</si>
</sst>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.00_);_(* \(#,##0.00\);_(* &quot;-&quot;??_);_(@_)"/>
    <numFmt numFmtId="166" formatCode="#,##0.0000"/>
    <numFmt numFmtId="167" formatCode="0.0000"/>
    <numFmt numFmtId="168" formatCode="#,##0.00000000"/>
  </numFmts>
  <fonts count="1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11" fillId="0" borderId="0"/>
  </cellStyleXfs>
  <cellXfs count="97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wrapText="1"/>
    </xf>
    <xf numFmtId="2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 readingOrder="1"/>
    </xf>
    <xf numFmtId="0" fontId="0" fillId="0" borderId="0" xfId="0" applyFont="1"/>
    <xf numFmtId="4" fontId="0" fillId="0" borderId="0" xfId="0" applyNumberFormat="1" applyFont="1"/>
    <xf numFmtId="4" fontId="0" fillId="0" borderId="0" xfId="0" applyNumberFormat="1"/>
    <xf numFmtId="0" fontId="0" fillId="0" borderId="0" xfId="0" applyAlignment="1">
      <alignment vertical="center"/>
    </xf>
    <xf numFmtId="0" fontId="1" fillId="0" borderId="8" xfId="1" applyFont="1" applyFill="1" applyBorder="1" applyAlignment="1">
      <alignment horizontal="center" vertical="center" wrapText="1" readingOrder="1"/>
    </xf>
    <xf numFmtId="0" fontId="1" fillId="0" borderId="8" xfId="1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inden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8" xfId="0" applyFont="1" applyBorder="1"/>
    <xf numFmtId="0" fontId="0" fillId="2" borderId="0" xfId="0" applyFill="1"/>
    <xf numFmtId="0" fontId="1" fillId="0" borderId="0" xfId="1" applyFont="1" applyFill="1" applyBorder="1" applyAlignment="1">
      <alignment horizontal="center" vertical="center" wrapText="1" readingOrder="1"/>
    </xf>
    <xf numFmtId="0" fontId="10" fillId="2" borderId="8" xfId="0" applyFont="1" applyFill="1" applyBorder="1" applyAlignment="1">
      <alignment horizontal="center" vertical="center" wrapText="1"/>
    </xf>
    <xf numFmtId="166" fontId="12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7" fontId="0" fillId="0" borderId="0" xfId="0" applyNumberFormat="1"/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0" fillId="0" borderId="0" xfId="0" applyNumberFormat="1" applyFont="1"/>
    <xf numFmtId="0" fontId="0" fillId="0" borderId="0" xfId="0" applyAlignment="1">
      <alignment horizontal="center"/>
    </xf>
    <xf numFmtId="168" fontId="0" fillId="0" borderId="0" xfId="0" applyNumberFormat="1"/>
    <xf numFmtId="0" fontId="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1" fontId="0" fillId="0" borderId="0" xfId="0" applyNumberFormat="1"/>
    <xf numFmtId="0" fontId="1" fillId="0" borderId="8" xfId="0" applyFont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" fontId="1" fillId="0" borderId="8" xfId="1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68" fontId="16" fillId="0" borderId="0" xfId="0" applyNumberFormat="1" applyFont="1" applyFill="1" applyAlignment="1">
      <alignment horizontal="center" vertical="center"/>
    </xf>
    <xf numFmtId="167" fontId="16" fillId="0" borderId="0" xfId="0" applyNumberFormat="1" applyFont="1" applyFill="1"/>
    <xf numFmtId="0" fontId="16" fillId="0" borderId="0" xfId="0" applyFont="1" applyFill="1"/>
    <xf numFmtId="2" fontId="0" fillId="0" borderId="0" xfId="0" applyNumberFormat="1" applyFill="1"/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indent="1"/>
    </xf>
    <xf numFmtId="0" fontId="2" fillId="2" borderId="3" xfId="0" applyFont="1" applyFill="1" applyBorder="1" applyAlignment="1">
      <alignment horizontal="center" vertical="center" wrapText="1" indent="1"/>
    </xf>
    <xf numFmtId="0" fontId="2" fillId="2" borderId="4" xfId="0" applyFont="1" applyFill="1" applyBorder="1" applyAlignment="1">
      <alignment horizontal="center" vertical="center" wrapText="1" inden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6" fillId="0" borderId="8" xfId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textRotation="90" wrapText="1"/>
    </xf>
    <xf numFmtId="0" fontId="6" fillId="0" borderId="8" xfId="1" applyFont="1" applyBorder="1" applyAlignment="1">
      <alignment horizontal="center" vertical="center" wrapText="1" indent="1"/>
    </xf>
    <xf numFmtId="166" fontId="6" fillId="2" borderId="8" xfId="1" applyNumberFormat="1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6" fillId="0" borderId="11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3" fontId="6" fillId="0" borderId="11" xfId="1" applyNumberFormat="1" applyFont="1" applyBorder="1" applyAlignment="1">
      <alignment horizontal="center" vertical="center" wrapText="1"/>
    </xf>
    <xf numFmtId="164" fontId="7" fillId="0" borderId="2" xfId="2" applyFont="1" applyFill="1" applyBorder="1" applyAlignment="1">
      <alignment horizontal="center" vertical="center" wrapText="1"/>
    </xf>
    <xf numFmtId="164" fontId="7" fillId="0" borderId="3" xfId="2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4" xfId="5"/>
    <cellStyle name="Обычный_Лист1" xf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9"/>
  <sheetViews>
    <sheetView topLeftCell="B1" zoomScaleNormal="100" workbookViewId="0">
      <selection activeCell="Q13" sqref="Q13"/>
    </sheetView>
  </sheetViews>
  <sheetFormatPr defaultRowHeight="15" x14ac:dyDescent="0.25"/>
  <cols>
    <col min="2" max="2" width="6.28515625" customWidth="1"/>
    <col min="3" max="4" width="15.5703125" customWidth="1"/>
    <col min="5" max="5" width="11.5703125" customWidth="1"/>
    <col min="6" max="6" width="13.28515625" customWidth="1"/>
    <col min="7" max="7" width="20.5703125" customWidth="1"/>
    <col min="8" max="8" width="16.28515625" customWidth="1"/>
    <col min="9" max="9" width="21.140625" customWidth="1"/>
    <col min="10" max="10" width="16.85546875" customWidth="1"/>
    <col min="11" max="11" width="21.28515625" customWidth="1"/>
    <col min="12" max="12" width="15.85546875" customWidth="1"/>
    <col min="13" max="15" width="9.140625" hidden="1" customWidth="1"/>
    <col min="16" max="16" width="6.85546875" hidden="1" customWidth="1"/>
    <col min="17" max="17" width="31.140625" customWidth="1"/>
    <col min="18" max="18" width="19.5703125" style="10" customWidth="1"/>
    <col min="19" max="19" width="9.140625" style="11"/>
  </cols>
  <sheetData>
    <row r="1" spans="2:18" ht="55.5" customHeight="1" x14ac:dyDescent="0.25">
      <c r="B1" s="63" t="s">
        <v>0</v>
      </c>
      <c r="C1" s="63" t="s">
        <v>26</v>
      </c>
      <c r="D1" s="63" t="s">
        <v>17</v>
      </c>
      <c r="E1" s="63" t="s">
        <v>18</v>
      </c>
      <c r="F1" s="63" t="s">
        <v>2</v>
      </c>
      <c r="G1" s="66" t="s">
        <v>3</v>
      </c>
      <c r="H1" s="67"/>
      <c r="I1" s="67"/>
      <c r="J1" s="67"/>
      <c r="K1" s="67"/>
      <c r="L1" s="67"/>
      <c r="M1" s="67"/>
      <c r="N1" s="67"/>
      <c r="O1" s="67"/>
      <c r="P1" s="68"/>
      <c r="Q1" s="59" t="s">
        <v>39</v>
      </c>
      <c r="R1" s="60"/>
    </row>
    <row r="2" spans="2:18" ht="77.25" customHeight="1" x14ac:dyDescent="0.25">
      <c r="B2" s="64"/>
      <c r="C2" s="64"/>
      <c r="D2" s="64"/>
      <c r="E2" s="64"/>
      <c r="F2" s="64"/>
      <c r="G2" s="69" t="s">
        <v>44</v>
      </c>
      <c r="H2" s="70"/>
      <c r="I2" s="69" t="s">
        <v>45</v>
      </c>
      <c r="J2" s="70"/>
      <c r="K2" s="69" t="s">
        <v>46</v>
      </c>
      <c r="L2" s="70"/>
      <c r="M2" s="71"/>
      <c r="N2" s="72" t="s">
        <v>4</v>
      </c>
      <c r="O2" s="73"/>
      <c r="P2" s="74"/>
      <c r="Q2" s="61"/>
      <c r="R2" s="62"/>
    </row>
    <row r="3" spans="2:18" ht="96.75" customHeight="1" x14ac:dyDescent="0.25">
      <c r="B3" s="65"/>
      <c r="C3" s="65"/>
      <c r="D3" s="65"/>
      <c r="E3" s="65"/>
      <c r="F3" s="65"/>
      <c r="G3" s="15" t="s">
        <v>5</v>
      </c>
      <c r="H3" s="16" t="s">
        <v>48</v>
      </c>
      <c r="I3" s="15" t="s">
        <v>5</v>
      </c>
      <c r="J3" s="16" t="s">
        <v>48</v>
      </c>
      <c r="K3" s="15" t="s">
        <v>5</v>
      </c>
      <c r="L3" s="16" t="s">
        <v>48</v>
      </c>
      <c r="M3" s="17"/>
      <c r="N3" s="18"/>
      <c r="O3" s="18"/>
      <c r="P3" s="18"/>
      <c r="Q3" s="15" t="s">
        <v>5</v>
      </c>
      <c r="R3" s="19" t="s">
        <v>48</v>
      </c>
    </row>
    <row r="4" spans="2:18" ht="24.75" customHeight="1" x14ac:dyDescent="0.25">
      <c r="B4" s="1">
        <v>1</v>
      </c>
      <c r="C4" s="1">
        <v>2</v>
      </c>
      <c r="D4" s="1">
        <v>3</v>
      </c>
      <c r="E4" s="5">
        <v>4</v>
      </c>
      <c r="F4" s="1">
        <v>5</v>
      </c>
      <c r="G4" s="20">
        <v>6</v>
      </c>
      <c r="H4" s="36">
        <v>7</v>
      </c>
      <c r="I4" s="20">
        <v>8</v>
      </c>
      <c r="J4" s="32">
        <v>9</v>
      </c>
      <c r="K4" s="20">
        <v>10</v>
      </c>
      <c r="L4" s="58">
        <v>11</v>
      </c>
      <c r="M4" s="58"/>
      <c r="N4" s="58">
        <v>8</v>
      </c>
      <c r="O4" s="58"/>
      <c r="P4" s="58"/>
      <c r="Q4" s="20">
        <v>12</v>
      </c>
      <c r="R4" s="20">
        <v>13</v>
      </c>
    </row>
    <row r="5" spans="2:18" ht="90" customHeight="1" x14ac:dyDescent="0.25">
      <c r="B5" s="42">
        <v>4</v>
      </c>
      <c r="C5" s="39" t="s">
        <v>28</v>
      </c>
      <c r="D5" s="37" t="s">
        <v>29</v>
      </c>
      <c r="E5" s="38" t="s">
        <v>27</v>
      </c>
      <c r="F5" s="29" t="s">
        <v>31</v>
      </c>
      <c r="G5" s="45" t="s">
        <v>32</v>
      </c>
      <c r="H5" s="28">
        <v>3.6829999999999998</v>
      </c>
      <c r="I5" s="45" t="s">
        <v>33</v>
      </c>
      <c r="J5" s="28">
        <v>3.6829999999999998</v>
      </c>
      <c r="K5" s="45" t="s">
        <v>30</v>
      </c>
      <c r="L5" s="28">
        <v>3.6829999999999998</v>
      </c>
      <c r="M5" s="27"/>
      <c r="N5" s="27"/>
      <c r="O5" s="27"/>
      <c r="P5" s="27"/>
      <c r="Q5" s="46" t="s">
        <v>42</v>
      </c>
      <c r="R5" s="43">
        <v>3.5533999999999999</v>
      </c>
    </row>
    <row r="6" spans="2:18" x14ac:dyDescent="0.25">
      <c r="D6" t="s">
        <v>47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2:18" x14ac:dyDescent="0.25"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2:18" x14ac:dyDescent="0.25">
      <c r="G8" s="8"/>
      <c r="H8" s="8"/>
      <c r="I8" s="31"/>
      <c r="J8" s="8"/>
      <c r="K8" s="8"/>
      <c r="L8" s="8"/>
      <c r="M8" s="8"/>
      <c r="N8" s="8"/>
      <c r="O8" s="8"/>
      <c r="P8" s="8"/>
      <c r="Q8" s="8"/>
      <c r="R8" s="9"/>
    </row>
    <row r="9" spans="2:18" x14ac:dyDescent="0.25">
      <c r="H9" s="30"/>
    </row>
  </sheetData>
  <mergeCells count="13">
    <mergeCell ref="L4:M4"/>
    <mergeCell ref="N4:P4"/>
    <mergeCell ref="Q1:R2"/>
    <mergeCell ref="B1:B3"/>
    <mergeCell ref="C1:C3"/>
    <mergeCell ref="D1:D3"/>
    <mergeCell ref="F1:F3"/>
    <mergeCell ref="G1:P1"/>
    <mergeCell ref="E1:E3"/>
    <mergeCell ref="G2:H2"/>
    <mergeCell ref="I2:J2"/>
    <mergeCell ref="K2:M2"/>
    <mergeCell ref="N2:P2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zoomScale="90" zoomScaleNormal="90" workbookViewId="0">
      <selection activeCell="F5" sqref="F5:F6"/>
    </sheetView>
  </sheetViews>
  <sheetFormatPr defaultRowHeight="15" x14ac:dyDescent="0.25"/>
  <cols>
    <col min="1" max="1" width="7" customWidth="1"/>
    <col min="2" max="2" width="55.42578125" bestFit="1" customWidth="1"/>
    <col min="3" max="3" width="29.42578125" hidden="1" customWidth="1"/>
    <col min="4" max="4" width="16.7109375" hidden="1" customWidth="1"/>
    <col min="5" max="5" width="13.140625" style="8" hidden="1" customWidth="1"/>
    <col min="6" max="6" width="34.5703125" style="8" customWidth="1"/>
    <col min="7" max="7" width="25.7109375" style="8" customWidth="1"/>
    <col min="8" max="8" width="13.5703125" style="8" customWidth="1"/>
    <col min="9" max="9" width="14.7109375" style="8" customWidth="1"/>
    <col min="10" max="10" width="43.42578125" style="8" customWidth="1"/>
    <col min="11" max="11" width="26.28515625" style="8" customWidth="1"/>
    <col min="12" max="12" width="13.85546875" style="8" customWidth="1"/>
    <col min="13" max="13" width="10.42578125" style="8" customWidth="1"/>
    <col min="14" max="19" width="9.140625" style="8" hidden="1" customWidth="1"/>
    <col min="20" max="20" width="12.7109375" style="8" customWidth="1"/>
    <col min="22" max="22" width="27.42578125" customWidth="1"/>
  </cols>
  <sheetData>
    <row r="1" spans="1:20" ht="68.25" customHeight="1" x14ac:dyDescent="0.25">
      <c r="A1" s="75" t="s">
        <v>0</v>
      </c>
      <c r="B1" s="75" t="s">
        <v>1</v>
      </c>
      <c r="C1" s="76" t="s">
        <v>17</v>
      </c>
      <c r="D1" s="76" t="s">
        <v>18</v>
      </c>
      <c r="E1" s="76" t="s">
        <v>2</v>
      </c>
      <c r="F1" s="75" t="s">
        <v>16</v>
      </c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 t="s">
        <v>8</v>
      </c>
    </row>
    <row r="2" spans="1:20" ht="15.75" customHeight="1" x14ac:dyDescent="0.25">
      <c r="A2" s="75"/>
      <c r="B2" s="75"/>
      <c r="C2" s="76"/>
      <c r="D2" s="76"/>
      <c r="E2" s="76"/>
      <c r="F2" s="78" t="s">
        <v>9</v>
      </c>
      <c r="G2" s="78" t="s">
        <v>10</v>
      </c>
      <c r="H2" s="78" t="s">
        <v>20</v>
      </c>
      <c r="I2" s="78" t="s">
        <v>11</v>
      </c>
      <c r="J2" s="78" t="s">
        <v>9</v>
      </c>
      <c r="K2" s="78" t="s">
        <v>10</v>
      </c>
      <c r="L2" s="78" t="s">
        <v>20</v>
      </c>
      <c r="M2" s="78" t="s">
        <v>11</v>
      </c>
      <c r="N2" s="77" t="s">
        <v>12</v>
      </c>
      <c r="O2" s="77" t="s">
        <v>13</v>
      </c>
      <c r="P2" s="77" t="s">
        <v>14</v>
      </c>
      <c r="Q2" s="77" t="s">
        <v>15</v>
      </c>
      <c r="R2" s="77" t="s">
        <v>13</v>
      </c>
      <c r="S2" s="77" t="s">
        <v>14</v>
      </c>
      <c r="T2" s="75"/>
    </row>
    <row r="3" spans="1:20" ht="109.5" customHeight="1" x14ac:dyDescent="0.25">
      <c r="A3" s="75"/>
      <c r="B3" s="75"/>
      <c r="C3" s="76"/>
      <c r="D3" s="76"/>
      <c r="E3" s="76"/>
      <c r="F3" s="78"/>
      <c r="G3" s="78"/>
      <c r="H3" s="78"/>
      <c r="I3" s="78"/>
      <c r="J3" s="78"/>
      <c r="K3" s="78"/>
      <c r="L3" s="78"/>
      <c r="M3" s="78"/>
      <c r="N3" s="77"/>
      <c r="O3" s="77"/>
      <c r="P3" s="77"/>
      <c r="Q3" s="77"/>
      <c r="R3" s="77"/>
      <c r="S3" s="77"/>
      <c r="T3" s="75"/>
    </row>
    <row r="4" spans="1:20" s="8" customFormat="1" ht="15.75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15</v>
      </c>
      <c r="O4" s="3">
        <v>16</v>
      </c>
      <c r="P4" s="3">
        <v>17</v>
      </c>
      <c r="Q4" s="3">
        <v>18</v>
      </c>
      <c r="R4" s="3">
        <v>19</v>
      </c>
      <c r="S4" s="3">
        <v>20</v>
      </c>
      <c r="T4" s="3">
        <v>11</v>
      </c>
    </row>
    <row r="5" spans="1:20" ht="74.25" customHeight="1" x14ac:dyDescent="0.25">
      <c r="A5" s="76">
        <v>1</v>
      </c>
      <c r="B5" s="80" t="s">
        <v>28</v>
      </c>
      <c r="C5" s="81" t="s">
        <v>40</v>
      </c>
      <c r="D5" s="82" t="s">
        <v>27</v>
      </c>
      <c r="E5" s="83" t="s">
        <v>31</v>
      </c>
      <c r="F5" s="84" t="s">
        <v>49</v>
      </c>
      <c r="G5" s="84" t="s">
        <v>34</v>
      </c>
      <c r="H5" s="86">
        <v>3.0996000000000001</v>
      </c>
      <c r="I5" s="88">
        <v>15000</v>
      </c>
      <c r="J5" s="84"/>
      <c r="K5" s="84"/>
      <c r="L5" s="86"/>
      <c r="M5" s="88"/>
      <c r="N5" s="40"/>
      <c r="O5" s="40"/>
      <c r="P5" s="40"/>
      <c r="Q5" s="40"/>
      <c r="R5" s="40"/>
      <c r="S5" s="40"/>
      <c r="T5" s="79">
        <v>3.0996000000000001</v>
      </c>
    </row>
    <row r="6" spans="1:20" x14ac:dyDescent="0.25">
      <c r="A6" s="76"/>
      <c r="B6" s="80"/>
      <c r="C6" s="81"/>
      <c r="D6" s="82"/>
      <c r="E6" s="83"/>
      <c r="F6" s="85"/>
      <c r="G6" s="85"/>
      <c r="H6" s="87"/>
      <c r="I6" s="89"/>
      <c r="J6" s="85"/>
      <c r="K6" s="85"/>
      <c r="L6" s="87"/>
      <c r="M6" s="89"/>
      <c r="N6" s="24"/>
      <c r="O6" s="24"/>
      <c r="P6" s="24"/>
      <c r="Q6" s="24"/>
      <c r="R6" s="24"/>
      <c r="S6" s="24"/>
      <c r="T6" s="79"/>
    </row>
    <row r="10" spans="1:20" x14ac:dyDescent="0.25">
      <c r="K10" s="33"/>
    </row>
  </sheetData>
  <mergeCells count="35">
    <mergeCell ref="T5:T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T1:T3"/>
    <mergeCell ref="R2:R3"/>
    <mergeCell ref="J2:J3"/>
    <mergeCell ref="K2:K3"/>
    <mergeCell ref="L2:L3"/>
    <mergeCell ref="M2:M3"/>
    <mergeCell ref="F1:S1"/>
    <mergeCell ref="G2:G3"/>
    <mergeCell ref="H2:H3"/>
    <mergeCell ref="F2:F3"/>
    <mergeCell ref="I2:I3"/>
    <mergeCell ref="S2:S3"/>
    <mergeCell ref="N2:N3"/>
    <mergeCell ref="O2:O3"/>
    <mergeCell ref="P2:P3"/>
    <mergeCell ref="Q2:Q3"/>
    <mergeCell ref="A1:A3"/>
    <mergeCell ref="B1:B3"/>
    <mergeCell ref="C1:C3"/>
    <mergeCell ref="E1:E3"/>
    <mergeCell ref="D1:D3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C20" sqref="C20"/>
    </sheetView>
  </sheetViews>
  <sheetFormatPr defaultRowHeight="15" x14ac:dyDescent="0.25"/>
  <cols>
    <col min="1" max="1" width="7.28515625" customWidth="1"/>
    <col min="2" max="2" width="38.28515625" customWidth="1"/>
    <col min="3" max="3" width="10.7109375" bestFit="1" customWidth="1"/>
    <col min="4" max="4" width="9" bestFit="1" customWidth="1"/>
    <col min="5" max="5" width="20.28515625" customWidth="1"/>
    <col min="6" max="6" width="33.5703125" customWidth="1"/>
    <col min="7" max="7" width="20.28515625" style="14" customWidth="1"/>
    <col min="8" max="8" width="22.85546875" customWidth="1"/>
    <col min="9" max="9" width="4.85546875" customWidth="1"/>
    <col min="10" max="10" width="17.7109375" customWidth="1"/>
    <col min="11" max="11" width="11.5703125" bestFit="1" customWidth="1"/>
  </cols>
  <sheetData>
    <row r="1" spans="1:11" ht="152.25" customHeight="1" x14ac:dyDescent="0.25">
      <c r="A1" s="6" t="s">
        <v>0</v>
      </c>
      <c r="B1" s="6" t="s">
        <v>1</v>
      </c>
      <c r="C1" s="6" t="s">
        <v>2</v>
      </c>
      <c r="D1" s="6" t="s">
        <v>6</v>
      </c>
      <c r="E1" s="7" t="s">
        <v>50</v>
      </c>
      <c r="F1" s="7" t="s">
        <v>51</v>
      </c>
      <c r="G1" s="12" t="s">
        <v>52</v>
      </c>
      <c r="H1" s="7" t="s">
        <v>19</v>
      </c>
      <c r="I1" s="26"/>
    </row>
    <row r="2" spans="1:11" x14ac:dyDescent="0.25">
      <c r="A2" s="2">
        <v>1</v>
      </c>
      <c r="B2" s="2">
        <v>2</v>
      </c>
      <c r="C2" s="2">
        <v>3</v>
      </c>
      <c r="D2" s="2">
        <v>4</v>
      </c>
      <c r="E2" s="6">
        <v>5</v>
      </c>
      <c r="F2" s="6">
        <v>6</v>
      </c>
      <c r="G2" s="13">
        <v>7</v>
      </c>
      <c r="H2" s="2">
        <v>8</v>
      </c>
      <c r="J2" s="34"/>
    </row>
    <row r="3" spans="1:11" s="56" customFormat="1" ht="78.75" customHeight="1" x14ac:dyDescent="0.25">
      <c r="A3" s="13">
        <v>1</v>
      </c>
      <c r="B3" s="47" t="s">
        <v>35</v>
      </c>
      <c r="C3" s="48" t="s">
        <v>31</v>
      </c>
      <c r="D3" s="49">
        <v>10000</v>
      </c>
      <c r="E3" s="50">
        <v>3.6829999999999998</v>
      </c>
      <c r="F3" s="51" t="s">
        <v>36</v>
      </c>
      <c r="G3" s="50">
        <v>4.4527000000000001</v>
      </c>
      <c r="H3" s="52">
        <f t="shared" ref="H3" si="0">G3*D3</f>
        <v>44527</v>
      </c>
      <c r="I3" s="53"/>
      <c r="J3" s="54"/>
      <c r="K3" s="55"/>
    </row>
    <row r="4" spans="1:11" s="14" customFormat="1" ht="15.75" customHeight="1" x14ac:dyDescent="0.25">
      <c r="A4" s="90" t="s">
        <v>7</v>
      </c>
      <c r="B4" s="91"/>
      <c r="C4" s="91"/>
      <c r="D4" s="91"/>
      <c r="E4" s="91"/>
      <c r="F4" s="91"/>
      <c r="G4" s="91"/>
      <c r="H4" s="52">
        <f>SUM(H3:H3)</f>
        <v>44527</v>
      </c>
      <c r="J4" s="57"/>
    </row>
    <row r="5" spans="1:11" x14ac:dyDescent="0.25">
      <c r="H5" s="4"/>
    </row>
    <row r="7" spans="1:11" x14ac:dyDescent="0.25">
      <c r="E7" s="35"/>
      <c r="F7" s="35"/>
      <c r="G7" s="41"/>
    </row>
    <row r="8" spans="1:11" x14ac:dyDescent="0.25">
      <c r="E8" s="35"/>
      <c r="F8" s="35"/>
      <c r="G8" s="41"/>
    </row>
    <row r="9" spans="1:11" s="44" customFormat="1" ht="45.75" customHeight="1" x14ac:dyDescent="0.25">
      <c r="E9" s="35"/>
      <c r="F9" s="35"/>
      <c r="G9" s="41"/>
    </row>
    <row r="10" spans="1:11" x14ac:dyDescent="0.25">
      <c r="E10" s="35"/>
      <c r="F10" s="35"/>
      <c r="G10" s="41"/>
    </row>
    <row r="11" spans="1:11" x14ac:dyDescent="0.25">
      <c r="G11" s="41"/>
    </row>
    <row r="12" spans="1:11" x14ac:dyDescent="0.25">
      <c r="G12" s="41"/>
    </row>
  </sheetData>
  <mergeCells count="1">
    <mergeCell ref="A4:G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A4" sqref="A4:XFD4"/>
    </sheetView>
  </sheetViews>
  <sheetFormatPr defaultRowHeight="15" x14ac:dyDescent="0.25"/>
  <cols>
    <col min="2" max="2" width="28.140625" customWidth="1"/>
    <col min="3" max="3" width="21.140625" hidden="1" customWidth="1"/>
    <col min="4" max="4" width="0" hidden="1" customWidth="1"/>
    <col min="5" max="7" width="22.28515625" customWidth="1"/>
    <col min="8" max="8" width="28.28515625" customWidth="1"/>
    <col min="9" max="9" width="26.85546875" customWidth="1"/>
    <col min="10" max="10" width="38.140625" customWidth="1"/>
  </cols>
  <sheetData>
    <row r="1" spans="1:10" ht="15" customHeight="1" x14ac:dyDescent="0.25">
      <c r="A1" s="92" t="s">
        <v>0</v>
      </c>
      <c r="B1" s="92" t="s">
        <v>1</v>
      </c>
      <c r="C1" s="92" t="s">
        <v>2</v>
      </c>
      <c r="D1" s="92" t="s">
        <v>6</v>
      </c>
      <c r="E1" s="92" t="s">
        <v>21</v>
      </c>
      <c r="F1" s="92" t="s">
        <v>22</v>
      </c>
      <c r="G1" s="92" t="s">
        <v>23</v>
      </c>
      <c r="H1" s="92" t="s">
        <v>24</v>
      </c>
      <c r="I1" s="92" t="s">
        <v>25</v>
      </c>
      <c r="J1" s="92" t="s">
        <v>53</v>
      </c>
    </row>
    <row r="2" spans="1:10" ht="198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26.25" customHeight="1" x14ac:dyDescent="0.25">
      <c r="A3" s="21">
        <v>1</v>
      </c>
      <c r="B3" s="21">
        <v>2</v>
      </c>
      <c r="C3" s="21">
        <v>3</v>
      </c>
      <c r="D3" s="21">
        <v>4</v>
      </c>
      <c r="E3" s="22">
        <v>3</v>
      </c>
      <c r="F3" s="23">
        <v>4</v>
      </c>
      <c r="G3" s="23">
        <v>5</v>
      </c>
      <c r="H3" s="23">
        <v>6</v>
      </c>
      <c r="I3" s="22">
        <v>7</v>
      </c>
      <c r="J3" s="23">
        <v>8</v>
      </c>
    </row>
    <row r="4" spans="1:10" s="14" customFormat="1" ht="104.25" customHeight="1" x14ac:dyDescent="0.25">
      <c r="A4" s="13">
        <v>1</v>
      </c>
      <c r="B4" s="94" t="s">
        <v>35</v>
      </c>
      <c r="C4" s="48" t="s">
        <v>31</v>
      </c>
      <c r="D4" s="95">
        <v>10000</v>
      </c>
      <c r="E4" s="51" t="s">
        <v>36</v>
      </c>
      <c r="F4" s="51" t="s">
        <v>37</v>
      </c>
      <c r="G4" s="51" t="s">
        <v>38</v>
      </c>
      <c r="H4" s="51" t="s">
        <v>43</v>
      </c>
      <c r="I4" s="96" t="s">
        <v>41</v>
      </c>
      <c r="J4" s="51" t="s">
        <v>54</v>
      </c>
    </row>
    <row r="5" spans="1:10" x14ac:dyDescent="0.25">
      <c r="B5" s="25"/>
      <c r="C5" s="25"/>
      <c r="D5" s="25"/>
      <c r="E5" s="25"/>
      <c r="F5" s="25"/>
      <c r="G5" s="25"/>
      <c r="H5" s="25"/>
    </row>
    <row r="6" spans="1:10" x14ac:dyDescent="0.25">
      <c r="B6" s="25"/>
      <c r="C6" s="25"/>
      <c r="D6" s="25"/>
      <c r="E6" s="25"/>
      <c r="F6" s="25"/>
      <c r="G6" s="25"/>
      <c r="H6" s="25"/>
    </row>
    <row r="7" spans="1:10" x14ac:dyDescent="0.25">
      <c r="B7" s="25"/>
      <c r="C7" s="25"/>
      <c r="D7" s="25"/>
      <c r="E7" s="25"/>
      <c r="F7" s="25"/>
      <c r="G7" s="25"/>
      <c r="H7" s="25"/>
    </row>
    <row r="8" spans="1:10" x14ac:dyDescent="0.25">
      <c r="B8" s="25"/>
      <c r="C8" s="25"/>
      <c r="D8" s="25"/>
      <c r="E8" s="25"/>
      <c r="F8" s="25"/>
      <c r="G8" s="25"/>
      <c r="H8" s="25"/>
    </row>
    <row r="9" spans="1:10" x14ac:dyDescent="0.25">
      <c r="B9" s="25"/>
      <c r="C9" s="25"/>
      <c r="D9" s="25"/>
      <c r="E9" s="25"/>
      <c r="F9" s="25"/>
      <c r="G9" s="25"/>
      <c r="H9" s="25"/>
    </row>
    <row r="10" spans="1:10" x14ac:dyDescent="0.25">
      <c r="B10" s="25"/>
      <c r="C10" s="25"/>
      <c r="D10" s="25"/>
      <c r="E10" s="25"/>
      <c r="F10" s="25"/>
      <c r="G10" s="25"/>
      <c r="H10" s="25"/>
    </row>
    <row r="11" spans="1:10" x14ac:dyDescent="0.25">
      <c r="B11" s="25"/>
      <c r="C11" s="25"/>
      <c r="D11" s="25"/>
      <c r="E11" s="25"/>
      <c r="F11" s="25"/>
      <c r="G11" s="25"/>
      <c r="H11" s="25"/>
    </row>
    <row r="12" spans="1:10" x14ac:dyDescent="0.25">
      <c r="B12" s="25"/>
      <c r="C12" s="25"/>
      <c r="D12" s="25"/>
      <c r="E12" s="25"/>
      <c r="F12" s="25"/>
      <c r="G12" s="25"/>
      <c r="H12" s="25"/>
    </row>
    <row r="13" spans="1:10" x14ac:dyDescent="0.25">
      <c r="B13" s="25"/>
      <c r="C13" s="25"/>
      <c r="D13" s="25"/>
      <c r="E13" s="25"/>
      <c r="F13" s="25"/>
      <c r="G13" s="25"/>
      <c r="H13" s="25"/>
    </row>
  </sheetData>
  <mergeCells count="10">
    <mergeCell ref="A1:A2"/>
    <mergeCell ref="E1:E2"/>
    <mergeCell ref="F1:F2"/>
    <mergeCell ref="G1:G2"/>
    <mergeCell ref="H1:H2"/>
    <mergeCell ref="J1:J2"/>
    <mergeCell ref="I1:I2"/>
    <mergeCell ref="D1:D2"/>
    <mergeCell ref="C1:C2"/>
    <mergeCell ref="B1:B2"/>
  </mergeCells>
  <pageMargins left="0.7" right="0.7" top="0.75" bottom="0.75" header="0.3" footer="0.3"/>
  <pageSetup paperSize="9" scale="4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КП+ЖНВЛП реестр</vt:lpstr>
      <vt:lpstr>Средневзвешенная</vt:lpstr>
      <vt:lpstr>Итого №3</vt:lpstr>
      <vt:lpstr>Свод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2026-06-04T12:15:10Z</dcterms:modified>
</cp:coreProperties>
</file>