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8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L11" i="1" l="1"/>
  <c r="L9" i="1"/>
  <c r="L10" i="1"/>
  <c r="J11" i="1"/>
  <c r="J9" i="1"/>
  <c r="J10" i="1"/>
  <c r="H11" i="1"/>
  <c r="H9" i="1"/>
  <c r="H10" i="1"/>
  <c r="F11" i="1"/>
  <c r="F9" i="1"/>
  <c r="F10" i="1"/>
  <c r="L8" i="1" l="1"/>
  <c r="J8" i="1"/>
  <c r="H8" i="1"/>
  <c r="F8" i="1"/>
  <c r="M12" i="1" l="1"/>
</calcChain>
</file>

<file path=xl/sharedStrings.xml><?xml version="1.0" encoding="utf-8"?>
<sst xmlns="http://schemas.openxmlformats.org/spreadsheetml/2006/main" count="36" uniqueCount="20">
  <si>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</si>
  <si>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</si>
  <si>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</si>
  <si>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</si>
  <si>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</si>
  <si>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</si>
  <si>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</si>
  <si>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</si>
  <si>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</si>
  <si>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</si>
  <si>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</si>
  <si>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</si>
  <si>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Средство для замещения синовиальной жидкости</t>
  </si>
  <si>
    <t>32.50.50.190-00001559</t>
  </si>
  <si>
    <t xml:space="preserve">расчета начальной максимальной цены контракта  в соответствии с договором на поставку протеза синовиальной жидкости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</si>
  <si>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23-2/141 от 17.07.2026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</si>
  <si>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23-1/387</t>
  </si>
  <si>
    <t>от 21.07.2026</t>
  </si>
  <si>
    <t>Вх. № 23-1/388</t>
  </si>
  <si>
    <t>Вх. № 23-1/389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</si>
</sst>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ktru/ktruCard/ktru-description.html?itemId=21.20.24.169-00000001&amp;backUrl=" TargetMode="External"/><Relationship Id="rId1" Type="http://schemas.openxmlformats.org/officeDocument/2006/relationships/hyperlink" Target="https://zakupki.gov.ru/epz/ktru/ktruCard/ktru-description.html?itemId=21.20.24.169-00000001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A14" sqref="A14:XFD14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7.25" customHeight="1" x14ac:dyDescent="0.25">
      <c r="A2" s="18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54" customHeight="1" x14ac:dyDescent="0.25">
      <c r="A3" s="20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42.75" customHeight="1" x14ac:dyDescent="0.25">
      <c r="A4" s="24" t="s">
        <v>0</v>
      </c>
      <c r="B4" s="23" t="s">
        <v>11</v>
      </c>
      <c r="C4" s="23" t="s">
        <v>1</v>
      </c>
      <c r="D4" s="23" t="s">
        <v>2</v>
      </c>
      <c r="E4" s="23" t="s">
        <v>3</v>
      </c>
      <c r="F4" s="23"/>
      <c r="G4" s="23"/>
      <c r="H4" s="23"/>
      <c r="I4" s="23"/>
      <c r="J4" s="23"/>
      <c r="K4" s="22" t="s">
        <v>4</v>
      </c>
      <c r="L4" s="22"/>
      <c r="M4" s="23" t="s">
        <v>10</v>
      </c>
    </row>
    <row r="5" spans="1:13" ht="33" customHeight="1" x14ac:dyDescent="0.25">
      <c r="A5" s="24"/>
      <c r="B5" s="23"/>
      <c r="C5" s="23"/>
      <c r="D5" s="23"/>
      <c r="E5" s="22" t="s">
        <v>16</v>
      </c>
      <c r="F5" s="22"/>
      <c r="G5" s="22" t="s">
        <v>18</v>
      </c>
      <c r="H5" s="22"/>
      <c r="I5" s="22" t="s">
        <v>19</v>
      </c>
      <c r="J5" s="22"/>
      <c r="K5" s="22" t="s">
        <v>16</v>
      </c>
      <c r="L5" s="22"/>
      <c r="M5" s="23"/>
    </row>
    <row r="6" spans="1:13" ht="15" customHeight="1" x14ac:dyDescent="0.25">
      <c r="A6" s="24"/>
      <c r="B6" s="23"/>
      <c r="C6" s="23"/>
      <c r="D6" s="23"/>
      <c r="E6" s="22" t="s">
        <v>17</v>
      </c>
      <c r="F6" s="22"/>
      <c r="G6" s="22" t="s">
        <v>17</v>
      </c>
      <c r="H6" s="22"/>
      <c r="I6" s="22" t="s">
        <v>17</v>
      </c>
      <c r="J6" s="22"/>
      <c r="K6" s="22" t="s">
        <v>17</v>
      </c>
      <c r="L6" s="22"/>
      <c r="M6" s="23"/>
    </row>
    <row r="7" spans="1:13" ht="45" x14ac:dyDescent="0.25">
      <c r="A7" s="25"/>
      <c r="B7" s="26"/>
      <c r="C7" s="26"/>
      <c r="D7" s="26"/>
      <c r="E7" s="14" t="s">
        <v>5</v>
      </c>
      <c r="F7" s="14" t="s">
        <v>6</v>
      </c>
      <c r="G7" s="14" t="s">
        <v>5</v>
      </c>
      <c r="H7" s="14" t="s">
        <v>6</v>
      </c>
      <c r="I7" s="14" t="s">
        <v>5</v>
      </c>
      <c r="J7" s="14" t="s">
        <v>6</v>
      </c>
      <c r="K7" s="14" t="s">
        <v>5</v>
      </c>
      <c r="L7" s="14" t="s">
        <v>6</v>
      </c>
      <c r="M7" s="26"/>
    </row>
    <row r="8" spans="1:13" ht="48" customHeight="1" x14ac:dyDescent="0.25">
      <c r="A8" s="15">
        <v>1</v>
      </c>
      <c r="B8" s="13" t="s">
        <v>12</v>
      </c>
      <c r="C8" s="4" t="s">
        <v>7</v>
      </c>
      <c r="D8" s="4">
        <v>10</v>
      </c>
      <c r="E8" s="11">
        <v>6950</v>
      </c>
      <c r="F8" s="5">
        <f t="shared" ref="F8:F10" si="0">E8*D8</f>
        <v>69500</v>
      </c>
      <c r="G8" s="12">
        <v>7204</v>
      </c>
      <c r="H8" s="5">
        <f t="shared" ref="H8:H10" si="1">G8*D8</f>
        <v>72040</v>
      </c>
      <c r="I8" s="8">
        <v>7115</v>
      </c>
      <c r="J8" s="5">
        <f>I8*D8</f>
        <v>71150</v>
      </c>
      <c r="K8" s="11">
        <v>6950</v>
      </c>
      <c r="L8" s="8">
        <f t="shared" ref="L8:L10" si="2">D8*K8</f>
        <v>69500</v>
      </c>
      <c r="M8" s="16" t="s">
        <v>13</v>
      </c>
    </row>
    <row r="9" spans="1:13" ht="48" customHeight="1" x14ac:dyDescent="0.25">
      <c r="A9" s="15">
        <v>2</v>
      </c>
      <c r="B9" s="13" t="s">
        <v>12</v>
      </c>
      <c r="C9" s="4" t="s">
        <v>7</v>
      </c>
      <c r="D9" s="4">
        <v>6</v>
      </c>
      <c r="E9" s="11">
        <v>11600</v>
      </c>
      <c r="F9" s="5">
        <f t="shared" si="0"/>
        <v>69600</v>
      </c>
      <c r="G9" s="12">
        <v>11844</v>
      </c>
      <c r="H9" s="5">
        <f t="shared" si="1"/>
        <v>71064</v>
      </c>
      <c r="I9" s="8">
        <v>11723</v>
      </c>
      <c r="J9" s="5">
        <f t="shared" ref="J9:J10" si="3">I9*D9</f>
        <v>70338</v>
      </c>
      <c r="K9" s="11">
        <v>11600</v>
      </c>
      <c r="L9" s="8">
        <f t="shared" si="2"/>
        <v>69600</v>
      </c>
      <c r="M9" s="16" t="s">
        <v>13</v>
      </c>
    </row>
    <row r="10" spans="1:13" ht="47.25" customHeight="1" x14ac:dyDescent="0.25">
      <c r="A10" s="15">
        <v>3</v>
      </c>
      <c r="B10" s="13" t="s">
        <v>12</v>
      </c>
      <c r="C10" s="4" t="s">
        <v>7</v>
      </c>
      <c r="D10" s="4">
        <v>4</v>
      </c>
      <c r="E10" s="11">
        <v>15900</v>
      </c>
      <c r="F10" s="5">
        <f t="shared" si="0"/>
        <v>63600</v>
      </c>
      <c r="G10" s="12">
        <v>16120</v>
      </c>
      <c r="H10" s="5">
        <f t="shared" si="1"/>
        <v>64480</v>
      </c>
      <c r="I10" s="8">
        <v>16050</v>
      </c>
      <c r="J10" s="5">
        <f t="shared" si="3"/>
        <v>64200</v>
      </c>
      <c r="K10" s="11">
        <v>15900</v>
      </c>
      <c r="L10" s="8">
        <f t="shared" si="2"/>
        <v>63600</v>
      </c>
      <c r="M10" s="16" t="s">
        <v>13</v>
      </c>
    </row>
    <row r="11" spans="1:13" ht="21" customHeight="1" x14ac:dyDescent="0.25">
      <c r="A11" s="1"/>
      <c r="B11" s="2"/>
      <c r="C11" s="2"/>
      <c r="D11" s="2"/>
      <c r="E11" s="2"/>
      <c r="F11" s="6">
        <f>SUM(F8:F10)</f>
        <v>202700</v>
      </c>
      <c r="G11" s="7"/>
      <c r="H11" s="6">
        <f>SUM(H8:H10)</f>
        <v>207584</v>
      </c>
      <c r="I11" s="7"/>
      <c r="J11" s="9">
        <f>SUM(J8:J10)</f>
        <v>205688</v>
      </c>
      <c r="K11" s="7"/>
      <c r="L11" s="9">
        <f>SUM(L8:L10)</f>
        <v>202700</v>
      </c>
      <c r="M11" s="2"/>
    </row>
    <row r="12" spans="1:13" ht="18.75" customHeight="1" x14ac:dyDescent="0.25">
      <c r="A12" s="27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0">
        <f>L11</f>
        <v>202700</v>
      </c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3"/>
    </row>
  </sheetData>
  <mergeCells count="20">
    <mergeCell ref="A12:L12"/>
    <mergeCell ref="A14:L14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hyperlinks>
    <hyperlink ref="M8" r:id="rId1" display="https://zakupki.gov.ru/epz/ktru/ktruCard/ktru-description.html?itemId=21.20.24.169-00000001&amp;backUrl="/>
    <hyperlink ref="M9" r:id="rId2" display="https://zakupki.gov.ru/epz/ktru/ktruCard/ktru-description.html?itemId=21.20.24.169-00000001&amp;backUrl="/>
  </hyperlinks>
  <pageMargins left="0.25" right="0.25" top="0.75" bottom="0.75" header="0.3" footer="0.3"/>
  <pageSetup paperSize="9" scale="9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2026-07-28T14:29:41Z</dcterms:modified>
</cp:coreProperties>
</file>