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13_ncr:1_{DD115766-94F3-4D57-9638-2AA3FCAD7155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Лист3" sheetId="3" r:id="rId1"/>
  </sheets>
  <definedNames>
    <definedName name="_xlnm.Print_Area" localSheetId="0">Лист3!$A$1:$AW$48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7" i="3" l="1"/>
  <c r="AK17" i="3" l="1"/>
  <c r="AK43" i="3" s="1"/>
  <c r="AP38" i="3" l="1"/>
  <c r="C7" i="3"/>
  <c r="AK35" i="3" l="1"/>
  <c r="AK36" i="3" s="1"/>
  <c r="AT42" i="3" s="1"/>
  <c r="AK33" i="3"/>
  <c r="AK34" i="3" s="1"/>
  <c r="AO42" i="3" s="1"/>
  <c r="AK31" i="3"/>
  <c r="AK32" i="3" s="1"/>
  <c r="AK42" i="3" s="1"/>
  <c r="AK29" i="3"/>
  <c r="AK30" i="3" s="1"/>
  <c r="AT41" i="3" s="1"/>
  <c r="AK27" i="3"/>
  <c r="AK28" i="3" s="1"/>
  <c r="AO41" i="3" s="1"/>
  <c r="AK24" i="3"/>
  <c r="AK25" i="3" s="1"/>
  <c r="AK41" i="3" s="1"/>
  <c r="AK22" i="3"/>
  <c r="AK23" i="3" s="1"/>
  <c r="AT40" i="3" s="1"/>
  <c r="AK20" i="3"/>
  <c r="AK21" i="3" s="1"/>
  <c r="AO40" i="3" s="1"/>
  <c r="AK18" i="3"/>
  <c r="AK19" i="3" s="1"/>
  <c r="AK40" i="3" s="1"/>
  <c r="W35" i="3"/>
  <c r="W36" i="3" s="1"/>
  <c r="AG42" i="3" s="1"/>
  <c r="W33" i="3"/>
  <c r="W34" i="3" s="1"/>
  <c r="AA42" i="3" s="1"/>
  <c r="W31" i="3"/>
  <c r="W32" i="3" s="1"/>
  <c r="W42" i="3" s="1"/>
  <c r="W29" i="3"/>
  <c r="W30" i="3" s="1"/>
  <c r="AG41" i="3" s="1"/>
  <c r="W27" i="3"/>
  <c r="W28" i="3" s="1"/>
  <c r="AA41" i="3" s="1"/>
  <c r="W24" i="3"/>
  <c r="W25" i="3" s="1"/>
  <c r="W41" i="3" s="1"/>
  <c r="W22" i="3"/>
  <c r="W23" i="3" s="1"/>
  <c r="AG40" i="3" s="1"/>
  <c r="W20" i="3"/>
  <c r="W21" i="3" s="1"/>
  <c r="AA40" i="3" s="1"/>
  <c r="W18" i="3"/>
  <c r="W19" i="3" s="1"/>
  <c r="W40" i="3" s="1"/>
  <c r="G35" i="3"/>
  <c r="G36" i="3" s="1"/>
  <c r="Q42" i="3" s="1"/>
  <c r="G33" i="3"/>
  <c r="G31" i="3"/>
  <c r="G29" i="3"/>
  <c r="G27" i="3"/>
  <c r="G24" i="3"/>
  <c r="G25" i="3" s="1"/>
  <c r="G41" i="3" s="1"/>
  <c r="G22" i="3"/>
  <c r="G23" i="3" s="1"/>
  <c r="Q40" i="3" s="1"/>
  <c r="G20" i="3"/>
  <c r="G21" i="3" s="1"/>
  <c r="K40" i="3" s="1"/>
  <c r="G18" i="3"/>
  <c r="G19" i="3" s="1"/>
  <c r="G40" i="3" s="1"/>
  <c r="W17" i="3"/>
  <c r="W43" i="3" s="1"/>
  <c r="G28" i="3" l="1"/>
  <c r="K41" i="3" s="1"/>
  <c r="AC38" i="3"/>
  <c r="G34" i="3"/>
  <c r="K42" i="3" s="1"/>
  <c r="G32" i="3"/>
  <c r="G42" i="3" s="1"/>
  <c r="G30" i="3"/>
  <c r="Q41" i="3" s="1"/>
  <c r="AP13" i="3"/>
  <c r="W15" i="3"/>
  <c r="AK15" i="3" s="1"/>
  <c r="W14" i="3"/>
  <c r="AK14" i="3" s="1"/>
  <c r="W13" i="3"/>
  <c r="AK13" i="3" s="1"/>
  <c r="G17" i="3"/>
  <c r="L38" i="3" l="1"/>
  <c r="G43" i="3"/>
</calcChain>
</file>

<file path=xl/sharedStrings.xml><?xml version="1.0" encoding="utf-8"?>
<sst xmlns="http://schemas.openxmlformats.org/spreadsheetml/2006/main" count="198" uniqueCount="50">
  <si>
    <t>от</t>
  </si>
  <si>
    <t>Исх.:№</t>
  </si>
  <si>
    <t>Вх.:</t>
  </si>
  <si>
    <t>Используемый метод
определения цены контракта</t>
  </si>
  <si>
    <t>Метод сопоставимых рыночных цен (Анализ рынка)</t>
  </si>
  <si>
    <t>Основные характеристики объекта закупки</t>
  </si>
  <si>
    <t>год</t>
  </si>
  <si>
    <t>килограмм</t>
  </si>
  <si>
    <t>в количестве</t>
  </si>
  <si>
    <t>/</t>
  </si>
  <si>
    <t>*</t>
  </si>
  <si>
    <t>⁼</t>
  </si>
  <si>
    <r>
      <t>ЦК</t>
    </r>
    <r>
      <rPr>
        <vertAlign val="superscript"/>
        <sz val="11"/>
        <color theme="1"/>
        <rFont val="Times New Roman"/>
        <family val="1"/>
        <charset val="204"/>
      </rPr>
      <t xml:space="preserve">рын </t>
    </r>
    <r>
      <rPr>
        <sz val="11"/>
        <color theme="1"/>
        <rFont val="Times New Roman"/>
        <family val="1"/>
        <charset val="204"/>
      </rPr>
      <t>=</t>
    </r>
  </si>
  <si>
    <r>
      <t>ЦК</t>
    </r>
    <r>
      <rPr>
        <vertAlign val="superscript"/>
        <sz val="11"/>
        <color theme="1"/>
        <rFont val="Times New Roman"/>
        <family val="1"/>
        <charset val="204"/>
      </rPr>
      <t>рын</t>
    </r>
    <r>
      <rPr>
        <sz val="11"/>
        <color theme="1"/>
        <rFont val="Times New Roman"/>
        <family val="1"/>
        <charset val="204"/>
      </rPr>
      <t xml:space="preserve"> =</t>
    </r>
  </si>
  <si>
    <t>ЦКрын =</t>
  </si>
  <si>
    <t>(</t>
  </si>
  <si>
    <t>+</t>
  </si>
  <si>
    <t>)</t>
  </si>
  <si>
    <t>Новокаин</t>
  </si>
  <si>
    <t>Фурацилин</t>
  </si>
  <si>
    <t>Тиамина хлорид</t>
  </si>
  <si>
    <t>Рибофлавин-мононуклеотид</t>
  </si>
  <si>
    <t>Пиридоксина г/хл</t>
  </si>
  <si>
    <t>Аскорбиновая к-та</t>
  </si>
  <si>
    <t>Цианокобаламин</t>
  </si>
  <si>
    <t>Салфетка стерильная</t>
  </si>
  <si>
    <t>Поликон нить хирургическая</t>
  </si>
  <si>
    <t xml:space="preserve">Наименование
</t>
  </si>
  <si>
    <r>
      <t xml:space="preserve">Расчет  цены 
контракта: ЦКрын= V/n*∑ni=1* Цi, где 
</t>
    </r>
    <r>
      <rPr>
        <b/>
        <sz val="10"/>
        <color theme="1"/>
        <rFont val="Times New Roman"/>
        <family val="1"/>
        <charset val="204"/>
      </rPr>
      <t>V</t>
    </r>
    <r>
      <rPr>
        <sz val="10"/>
        <color theme="1"/>
        <rFont val="Times New Roman"/>
        <family val="1"/>
        <charset val="204"/>
      </rPr>
      <t xml:space="preserve">- количество (объем)
 закупаемого товара;
</t>
    </r>
    <r>
      <rPr>
        <b/>
        <i/>
        <sz val="10"/>
        <color theme="1"/>
        <rFont val="Times New Roman"/>
        <family val="1"/>
        <charset val="204"/>
      </rPr>
      <t>n-</t>
    </r>
    <r>
      <rPr>
        <sz val="10"/>
        <color theme="1"/>
        <rFont val="Times New Roman"/>
        <family val="1"/>
        <charset val="204"/>
      </rPr>
      <t xml:space="preserve">  количество значений, используемых в расчете;
</t>
    </r>
    <r>
      <rPr>
        <b/>
        <i/>
        <sz val="10"/>
        <color theme="1"/>
        <rFont val="Times New Roman"/>
        <family val="1"/>
        <charset val="204"/>
      </rPr>
      <t xml:space="preserve">i </t>
    </r>
    <r>
      <rPr>
        <sz val="10"/>
        <color theme="1"/>
        <rFont val="Times New Roman"/>
        <family val="1"/>
        <charset val="204"/>
      </rPr>
      <t xml:space="preserve">– номер источника ценовой информации
</t>
    </r>
    <r>
      <rPr>
        <b/>
        <i/>
        <sz val="10"/>
        <color theme="1"/>
        <rFont val="Times New Roman"/>
        <family val="1"/>
        <charset val="204"/>
      </rPr>
      <t>Цi</t>
    </r>
    <r>
      <rPr>
        <sz val="10"/>
        <color theme="1"/>
        <rFont val="Times New Roman"/>
        <family val="1"/>
        <charset val="204"/>
      </rPr>
      <t>- цена единицы товара</t>
    </r>
  </si>
  <si>
    <t>ООО</t>
  </si>
  <si>
    <t xml:space="preserve">количество </t>
  </si>
  <si>
    <t>Заместитель главного бухгалтера</t>
  </si>
  <si>
    <t xml:space="preserve">Расчет и обоснование цены государственного контракта, заключаемого с единственным поставщиком на </t>
  </si>
  <si>
    <t>Ед.измер</t>
  </si>
  <si>
    <t>ИТОГО</t>
  </si>
  <si>
    <t>252-15-67 ; 15-67</t>
  </si>
  <si>
    <t>майор внутренней службы</t>
  </si>
  <si>
    <t>Л.В. Долгова</t>
  </si>
  <si>
    <t>Экономически целесообразно заключить государственный контракт по</t>
  </si>
  <si>
    <t>цене, предложенной Поставщиком №1</t>
  </si>
  <si>
    <t>шт.</t>
  </si>
  <si>
    <t>Подписка на ИТС в соответствии с лицензионным соглашением с фирмой 1С:КП ГУ ПРОФ (12 мес.)</t>
  </si>
  <si>
    <t>=</t>
  </si>
  <si>
    <t>ИП</t>
  </si>
  <si>
    <t>Пясковский Михаил Владимирович</t>
  </si>
  <si>
    <t>б\н</t>
  </si>
  <si>
    <t>б\даты</t>
  </si>
  <si>
    <t>"1С-Рарус РНД"</t>
  </si>
  <si>
    <t>"АйТи-Консалтинг"</t>
  </si>
  <si>
    <t>на информационно-консультационное обслуживание, информационно-техническое сопровождение программы "1С: КП ГУ ПРОФ»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</si>
</sst>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р.&quot;"/>
    <numFmt numFmtId="165" formatCode="#,##0.000&quot;р.&quot;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3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1"/>
      <color theme="0"/>
      <name val="Calibri"/>
      <family val="2"/>
      <charset val="204"/>
    </font>
    <font>
      <b/>
      <sz val="10"/>
      <name val="Times New Roman"/>
      <family val="1"/>
      <charset val="204"/>
    </font>
    <font>
      <i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1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Font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65" fontId="2" fillId="0" borderId="0" xfId="0" applyNumberFormat="1" applyFont="1" applyAlignment="1">
      <alignment horizontal="left"/>
    </xf>
    <xf numFmtId="165" fontId="2" fillId="0" borderId="0" xfId="0" applyNumberFormat="1" applyFont="1"/>
    <xf numFmtId="0" fontId="2" fillId="0" borderId="0" xfId="0" applyFont="1"/>
    <xf numFmtId="165" fontId="2" fillId="0" borderId="0" xfId="0" applyNumberFormat="1" applyFont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14" fontId="14" fillId="0" borderId="1" xfId="0" applyNumberFormat="1" applyFont="1" applyBorder="1" applyAlignment="1"/>
    <xf numFmtId="0" fontId="1" fillId="0" borderId="0" xfId="0" applyFont="1" applyAlignment="1"/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left" vertical="center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/>
    <xf numFmtId="0" fontId="1" fillId="0" borderId="5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/>
    <xf numFmtId="0" fontId="5" fillId="0" borderId="0" xfId="0" applyFont="1" applyBorder="1" applyAlignment="1"/>
    <xf numFmtId="0" fontId="5" fillId="0" borderId="7" xfId="0" applyFont="1" applyBorder="1" applyAlignment="1"/>
    <xf numFmtId="0" fontId="5" fillId="0" borderId="0" xfId="0" applyFont="1" applyBorder="1" applyAlignment="1">
      <alignment horizontal="center"/>
    </xf>
    <xf numFmtId="49" fontId="5" fillId="0" borderId="0" xfId="0" applyNumberFormat="1" applyFont="1" applyBorder="1" applyAlignment="1"/>
    <xf numFmtId="0" fontId="5" fillId="0" borderId="8" xfId="0" applyFont="1" applyBorder="1" applyAlignment="1"/>
    <xf numFmtId="2" fontId="5" fillId="0" borderId="0" xfId="0" applyNumberFormat="1" applyFont="1" applyBorder="1" applyAlignment="1"/>
    <xf numFmtId="2" fontId="5" fillId="0" borderId="0" xfId="0" applyNumberFormat="1" applyFont="1" applyBorder="1" applyAlignment="1">
      <alignment horizontal="left"/>
    </xf>
    <xf numFmtId="0" fontId="2" fillId="0" borderId="1" xfId="0" applyFont="1" applyBorder="1" applyAlignment="1"/>
    <xf numFmtId="164" fontId="17" fillId="0" borderId="8" xfId="0" applyNumberFormat="1" applyFont="1" applyBorder="1" applyAlignment="1"/>
    <xf numFmtId="0" fontId="3" fillId="0" borderId="6" xfId="0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2" fontId="5" fillId="0" borderId="8" xfId="0" applyNumberFormat="1" applyFont="1" applyBorder="1" applyAlignment="1">
      <alignment horizontal="left"/>
    </xf>
    <xf numFmtId="0" fontId="20" fillId="0" borderId="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/>
    </xf>
    <xf numFmtId="4" fontId="13" fillId="0" borderId="5" xfId="0" applyNumberFormat="1" applyFont="1" applyBorder="1" applyAlignment="1">
      <alignment horizontal="center"/>
    </xf>
    <xf numFmtId="0" fontId="13" fillId="0" borderId="5" xfId="0" applyNumberFormat="1" applyFont="1" applyBorder="1" applyAlignment="1"/>
    <xf numFmtId="4" fontId="13" fillId="0" borderId="5" xfId="0" applyNumberFormat="1" applyFont="1" applyBorder="1" applyAlignment="1"/>
    <xf numFmtId="0" fontId="21" fillId="0" borderId="6" xfId="0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/>
    </xf>
    <xf numFmtId="0" fontId="21" fillId="0" borderId="5" xfId="0" applyFont="1" applyBorder="1" applyAlignment="1"/>
    <xf numFmtId="0" fontId="13" fillId="0" borderId="5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164" fontId="13" fillId="0" borderId="0" xfId="0" applyNumberFormat="1" applyFont="1" applyBorder="1" applyAlignment="1">
      <alignment horizontal="center"/>
    </xf>
    <xf numFmtId="0" fontId="19" fillId="0" borderId="18" xfId="0" applyFont="1" applyBorder="1" applyAlignment="1">
      <alignment horizontal="center" vertical="center" wrapText="1"/>
    </xf>
    <xf numFmtId="164" fontId="13" fillId="0" borderId="7" xfId="0" applyNumberFormat="1" applyFont="1" applyBorder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164" fontId="13" fillId="0" borderId="7" xfId="0" applyNumberFormat="1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164" fontId="13" fillId="0" borderId="8" xfId="0" applyNumberFormat="1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9" fillId="0" borderId="0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/>
    </xf>
    <xf numFmtId="2" fontId="5" fillId="0" borderId="8" xfId="0" applyNumberFormat="1" applyFont="1" applyBorder="1" applyAlignment="1"/>
    <xf numFmtId="164" fontId="17" fillId="0" borderId="0" xfId="0" applyNumberFormat="1" applyFont="1" applyBorder="1" applyAlignment="1"/>
    <xf numFmtId="0" fontId="1" fillId="0" borderId="0" xfId="0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5" fillId="0" borderId="0" xfId="0" applyNumberFormat="1" applyFont="1" applyBorder="1" applyAlignment="1"/>
    <xf numFmtId="0" fontId="19" fillId="0" borderId="18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13" fillId="0" borderId="4" xfId="0" applyNumberFormat="1" applyFont="1" applyBorder="1" applyAlignment="1">
      <alignment horizontal="center"/>
    </xf>
    <xf numFmtId="0" fontId="13" fillId="0" borderId="5" xfId="0" applyNumberFormat="1" applyFont="1" applyBorder="1" applyAlignment="1">
      <alignment horizontal="center"/>
    </xf>
    <xf numFmtId="4" fontId="13" fillId="0" borderId="5" xfId="0" applyNumberFormat="1" applyFont="1" applyBorder="1" applyAlignment="1">
      <alignment horizontal="center"/>
    </xf>
    <xf numFmtId="0" fontId="2" fillId="0" borderId="21" xfId="0" applyFont="1" applyBorder="1" applyAlignment="1">
      <alignment horizontal="center" vertical="center" textRotation="90" wrapText="1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18" fillId="0" borderId="14" xfId="0" applyFont="1" applyBorder="1" applyAlignment="1">
      <alignment horizontal="center" vertical="center" textRotation="90" wrapText="1"/>
    </xf>
    <xf numFmtId="0" fontId="18" fillId="0" borderId="15" xfId="0" applyFont="1" applyBorder="1" applyAlignment="1">
      <alignment horizontal="center" vertical="center" textRotation="90" wrapText="1"/>
    </xf>
    <xf numFmtId="164" fontId="13" fillId="0" borderId="7" xfId="0" applyNumberFormat="1" applyFont="1" applyBorder="1" applyAlignment="1">
      <alignment horizontal="center"/>
    </xf>
    <xf numFmtId="164" fontId="13" fillId="0" borderId="0" xfId="0" applyNumberFormat="1" applyFont="1" applyBorder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0" fontId="2" fillId="0" borderId="2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164" fontId="13" fillId="0" borderId="9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4" fontId="13" fillId="0" borderId="10" xfId="0" applyNumberFormat="1" applyFont="1" applyBorder="1" applyAlignment="1">
      <alignment horizontal="center"/>
    </xf>
    <xf numFmtId="164" fontId="13" fillId="0" borderId="9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164" fontId="13" fillId="0" borderId="10" xfId="0" applyNumberFormat="1" applyFont="1" applyBorder="1" applyAlignment="1">
      <alignment horizontal="center" vertical="center"/>
    </xf>
    <xf numFmtId="4" fontId="13" fillId="0" borderId="5" xfId="0" applyNumberFormat="1" applyFont="1" applyBorder="1" applyAlignment="1">
      <alignment horizontal="center" vertical="center"/>
    </xf>
    <xf numFmtId="0" fontId="13" fillId="0" borderId="5" xfId="0" applyNumberFormat="1" applyFont="1" applyBorder="1" applyAlignment="1">
      <alignment horizontal="center" vertical="center"/>
    </xf>
    <xf numFmtId="0" fontId="13" fillId="0" borderId="4" xfId="0" applyNumberFormat="1" applyFont="1" applyBorder="1" applyAlignment="1">
      <alignment horizontal="center" vertical="center"/>
    </xf>
    <xf numFmtId="164" fontId="13" fillId="0" borderId="7" xfId="0" applyNumberFormat="1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164" fontId="13" fillId="0" borderId="8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/>
    </xf>
    <xf numFmtId="2" fontId="5" fillId="0" borderId="7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8" fillId="0" borderId="2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0" fontId="18" fillId="0" borderId="2" xfId="0" applyFont="1" applyBorder="1" applyAlignment="1">
      <alignment horizontal="left" wrapText="1"/>
    </xf>
    <xf numFmtId="0" fontId="18" fillId="0" borderId="3" xfId="0" applyFont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165" fontId="2" fillId="0" borderId="0" xfId="0" applyNumberFormat="1" applyFont="1" applyAlignment="1">
      <alignment horizontal="left" vertical="center"/>
    </xf>
    <xf numFmtId="164" fontId="1" fillId="0" borderId="9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2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4" fontId="15" fillId="0" borderId="0" xfId="0" applyNumberFormat="1" applyFont="1" applyBorder="1" applyAlignment="1">
      <alignment horizontal="left"/>
    </xf>
    <xf numFmtId="14" fontId="15" fillId="0" borderId="8" xfId="0" applyNumberFormat="1" applyFont="1" applyBorder="1" applyAlignment="1">
      <alignment horizontal="left"/>
    </xf>
    <xf numFmtId="0" fontId="22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4" fontId="23" fillId="0" borderId="0" xfId="0" applyNumberFormat="1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14" fontId="23" fillId="0" borderId="0" xfId="0" applyNumberFormat="1" applyFont="1" applyBorder="1" applyAlignment="1">
      <alignment horizontal="center" vertical="center"/>
    </xf>
    <xf numFmtId="14" fontId="23" fillId="0" borderId="8" xfId="0" applyNumberFormat="1" applyFont="1" applyBorder="1" applyAlignment="1">
      <alignment horizontal="center" vertical="center"/>
    </xf>
    <xf numFmtId="14" fontId="15" fillId="0" borderId="0" xfId="0" applyNumberFormat="1" applyFont="1" applyBorder="1" applyAlignment="1">
      <alignment horizontal="center"/>
    </xf>
    <xf numFmtId="14" fontId="15" fillId="0" borderId="8" xfId="0" applyNumberFormat="1" applyFont="1" applyBorder="1" applyAlignment="1">
      <alignment horizont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4" fontId="15" fillId="0" borderId="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0" xfId="0" applyFont="1" applyBorder="1" applyAlignment="1">
      <alignment horizontal="left"/>
    </xf>
    <xf numFmtId="0" fontId="22" fillId="0" borderId="0" xfId="0" applyFont="1" applyBorder="1" applyAlignment="1">
      <alignment horizontal="center" vertical="center" wrapText="1"/>
    </xf>
    <xf numFmtId="14" fontId="15" fillId="0" borderId="7" xfId="0" applyNumberFormat="1" applyFont="1" applyBorder="1" applyAlignment="1">
      <alignment horizontal="center" vertical="center"/>
    </xf>
    <xf numFmtId="14" fontId="15" fillId="0" borderId="7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0" fillId="0" borderId="5" xfId="0" applyBorder="1"/>
    <xf numFmtId="0" fontId="0" fillId="0" borderId="7" xfId="0" applyBorder="1"/>
    <xf numFmtId="0" fontId="0" fillId="0" borderId="0" xfId="0"/>
    <xf numFmtId="0" fontId="0" fillId="0" borderId="9" xfId="0" applyBorder="1"/>
    <xf numFmtId="0" fontId="0" fillId="0" borderId="1" xfId="0" applyBorder="1"/>
    <xf numFmtId="49" fontId="23" fillId="0" borderId="0" xfId="0" applyNumberFormat="1" applyFont="1" applyBorder="1" applyAlignment="1">
      <alignment horizontal="left" vertical="center"/>
    </xf>
    <xf numFmtId="49" fontId="23" fillId="0" borderId="8" xfId="0" applyNumberFormat="1" applyFont="1" applyBorder="1" applyAlignment="1">
      <alignment horizontal="left" vertical="center"/>
    </xf>
    <xf numFmtId="0" fontId="15" fillId="0" borderId="7" xfId="0" applyFont="1" applyBorder="1" applyAlignment="1">
      <alignment horizontal="left"/>
    </xf>
    <xf numFmtId="49" fontId="23" fillId="0" borderId="0" xfId="0" applyNumberFormat="1" applyFont="1" applyBorder="1" applyAlignment="1">
      <alignment horizontal="left"/>
    </xf>
    <xf numFmtId="49" fontId="23" fillId="0" borderId="8" xfId="0" applyNumberFormat="1" applyFont="1" applyBorder="1" applyAlignment="1">
      <alignment horizontal="left"/>
    </xf>
    <xf numFmtId="14" fontId="23" fillId="0" borderId="8" xfId="0" applyNumberFormat="1" applyFont="1" applyBorder="1" applyAlignment="1">
      <alignment horizontal="center"/>
    </xf>
    <xf numFmtId="49" fontId="23" fillId="0" borderId="0" xfId="0" applyNumberFormat="1" applyFont="1" applyBorder="1" applyAlignment="1">
      <alignment horizontal="center"/>
    </xf>
    <xf numFmtId="49" fontId="23" fillId="0" borderId="8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48"/>
  <sheetViews>
    <sheetView tabSelected="1" topLeftCell="A9" zoomScaleSheetLayoutView="71" workbookViewId="0">
      <selection activeCell="AK5" sqref="AK5:AR5"/>
    </sheetView>
  </sheetViews>
  <sheetFormatPr defaultRowHeight="15" x14ac:dyDescent="0.25"/>
  <cols>
    <col min="1" max="1" width="9.140625" style="3"/>
    <col min="2" max="2" width="8.140625" style="3" customWidth="1"/>
    <col min="3" max="3" width="20.140625" style="3" customWidth="1"/>
    <col min="4" max="4" width="4" style="3" customWidth="1"/>
    <col min="5" max="5" width="4.5703125" style="3" customWidth="1"/>
    <col min="6" max="6" width="8.140625" style="3" hidden="1" customWidth="1"/>
    <col min="7" max="7" width="3.140625" style="3" customWidth="1"/>
    <col min="8" max="8" width="1.85546875" style="3" customWidth="1"/>
    <col min="9" max="9" width="2.85546875" style="3" customWidth="1"/>
    <col min="10" max="11" width="1.5703125" style="3" customWidth="1"/>
    <col min="12" max="12" width="3" style="3" customWidth="1"/>
    <col min="13" max="13" width="0.5703125" style="3" hidden="1" customWidth="1"/>
    <col min="14" max="14" width="4.140625" style="3" customWidth="1"/>
    <col min="15" max="15" width="2" style="3" customWidth="1"/>
    <col min="16" max="16" width="2.140625" style="3" customWidth="1"/>
    <col min="17" max="17" width="2.5703125" style="3" customWidth="1"/>
    <col min="18" max="18" width="2.85546875" style="3" customWidth="1"/>
    <col min="19" max="19" width="3.42578125" style="3" customWidth="1"/>
    <col min="20" max="20" width="1.140625" style="3" customWidth="1"/>
    <col min="21" max="21" width="1.5703125" style="3" customWidth="1"/>
    <col min="22" max="22" width="1.85546875" style="3" hidden="1" customWidth="1"/>
    <col min="23" max="23" width="3.140625" style="3" customWidth="1"/>
    <col min="24" max="24" width="1.85546875" style="3" customWidth="1"/>
    <col min="25" max="25" width="2.7109375" style="3" customWidth="1"/>
    <col min="26" max="26" width="1.5703125" style="3" customWidth="1"/>
    <col min="27" max="27" width="0.5703125" style="3" customWidth="1"/>
    <col min="28" max="28" width="1.5703125" style="3" customWidth="1"/>
    <col min="29" max="29" width="3.28515625" style="3" customWidth="1"/>
    <col min="30" max="30" width="2.5703125" style="3" customWidth="1"/>
    <col min="31" max="31" width="3" style="3" customWidth="1"/>
    <col min="32" max="33" width="1.7109375" style="3" customWidth="1"/>
    <col min="34" max="34" width="8.85546875" style="3" customWidth="1"/>
    <col min="35" max="35" width="1.140625" style="3" customWidth="1"/>
    <col min="36" max="36" width="1.42578125" style="3" customWidth="1"/>
    <col min="37" max="37" width="3" style="3" customWidth="1"/>
    <col min="38" max="38" width="1.42578125" style="3" bestFit="1" customWidth="1"/>
    <col min="39" max="39" width="3.140625" style="3" customWidth="1"/>
    <col min="40" max="40" width="2.28515625" style="3" customWidth="1"/>
    <col min="41" max="41" width="2" style="3" customWidth="1"/>
    <col min="42" max="42" width="2.28515625" style="3" bestFit="1" customWidth="1"/>
    <col min="43" max="43" width="2.7109375" style="3" customWidth="1"/>
    <col min="44" max="44" width="3.140625" style="3" customWidth="1"/>
    <col min="45" max="45" width="1.7109375" style="3" customWidth="1"/>
    <col min="46" max="46" width="3.28515625" style="3" customWidth="1"/>
    <col min="47" max="47" width="4.7109375" style="3" customWidth="1"/>
    <col min="48" max="48" width="1.42578125" style="3" customWidth="1"/>
    <col min="49" max="49" width="2.85546875" style="3" customWidth="1"/>
    <col min="50" max="51" width="2.140625" style="3" customWidth="1"/>
    <col min="52" max="53" width="1.42578125" style="3" customWidth="1"/>
    <col min="54" max="54" width="1.85546875" style="3" customWidth="1"/>
    <col min="55" max="58" width="2.140625" style="3" customWidth="1"/>
    <col min="59" max="59" width="2.42578125" style="3" customWidth="1"/>
    <col min="60" max="60" width="2.5703125" customWidth="1"/>
    <col min="61" max="61" width="10.28515625" bestFit="1" customWidth="1"/>
  </cols>
  <sheetData>
    <row r="1" spans="1:73" ht="16.5" x14ac:dyDescent="0.25">
      <c r="A1" s="149" t="s">
        <v>32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L1" s="149"/>
      <c r="AM1" s="149"/>
      <c r="AN1" s="149"/>
      <c r="AO1" s="149"/>
      <c r="AP1" s="149"/>
      <c r="AQ1" s="149"/>
      <c r="AR1" s="149"/>
      <c r="AS1" s="149"/>
      <c r="AT1" s="149"/>
      <c r="AU1" s="149"/>
      <c r="AV1" s="149"/>
      <c r="AW1" s="149"/>
    </row>
    <row r="2" spans="1:73" ht="16.5" customHeight="1" x14ac:dyDescent="0.25">
      <c r="A2" s="161" t="s">
        <v>49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BI2" s="181"/>
      <c r="BJ2" s="181"/>
      <c r="BK2" s="181"/>
      <c r="BL2" s="181"/>
      <c r="BM2" s="181"/>
      <c r="BN2" s="181"/>
      <c r="BO2" s="181"/>
      <c r="BP2" s="181"/>
      <c r="BQ2" s="181"/>
      <c r="BR2" s="181"/>
      <c r="BS2" s="181"/>
      <c r="BT2" s="181"/>
      <c r="BU2" s="181"/>
    </row>
    <row r="3" spans="1:73" ht="24" customHeight="1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</row>
    <row r="4" spans="1:73" s="16" customFormat="1" ht="1.5" customHeight="1" x14ac:dyDescent="0.25">
      <c r="A4" s="13"/>
      <c r="B4" s="13"/>
      <c r="C4" s="28"/>
      <c r="D4" s="86"/>
      <c r="E4" s="98"/>
      <c r="F4" s="30"/>
      <c r="G4" s="13"/>
      <c r="H4" s="30"/>
      <c r="I4" s="30"/>
      <c r="J4" s="158" t="s">
        <v>8</v>
      </c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30"/>
      <c r="Y4" s="158" t="s">
        <v>7</v>
      </c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55"/>
      <c r="AW4" s="14"/>
      <c r="AX4" s="15"/>
      <c r="AY4" s="15"/>
      <c r="AZ4" s="15"/>
      <c r="BA4" s="15"/>
      <c r="BB4" s="15"/>
      <c r="BC4" s="15"/>
      <c r="BD4" s="15"/>
      <c r="BE4" s="15"/>
      <c r="BF4" s="15"/>
      <c r="BG4" s="15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</row>
    <row r="5" spans="1:73" s="21" customFormat="1" ht="15.75" customHeight="1" x14ac:dyDescent="0.25">
      <c r="A5" s="18"/>
      <c r="B5" s="18"/>
      <c r="C5" s="29"/>
      <c r="D5" s="87"/>
      <c r="E5" s="99"/>
      <c r="F5" s="31"/>
      <c r="G5" s="18"/>
      <c r="H5" s="31"/>
      <c r="I5" s="31"/>
      <c r="J5" s="18"/>
      <c r="K5" s="18"/>
      <c r="L5" s="18"/>
      <c r="M5" s="18"/>
      <c r="N5" s="18"/>
      <c r="O5" s="18"/>
      <c r="P5" s="18"/>
      <c r="Q5" s="18"/>
      <c r="R5" s="18"/>
      <c r="S5" s="18"/>
      <c r="T5" s="56"/>
      <c r="U5" s="18"/>
      <c r="V5" s="18"/>
      <c r="W5" s="18"/>
      <c r="X5" s="31"/>
      <c r="Y5" s="18"/>
      <c r="Z5" s="18"/>
      <c r="AA5" s="18"/>
      <c r="AB5" s="18"/>
      <c r="AC5" s="18"/>
      <c r="AD5" s="18"/>
      <c r="AE5" s="18"/>
      <c r="AF5" s="159"/>
      <c r="AG5" s="159"/>
      <c r="AH5" s="159"/>
      <c r="AI5" s="56"/>
      <c r="AJ5" s="18"/>
      <c r="AK5" s="160">
        <v>46177</v>
      </c>
      <c r="AL5" s="160"/>
      <c r="AM5" s="160"/>
      <c r="AN5" s="160"/>
      <c r="AO5" s="160"/>
      <c r="AP5" s="160"/>
      <c r="AQ5" s="160"/>
      <c r="AR5" s="160"/>
      <c r="AS5" s="162" t="s">
        <v>6</v>
      </c>
      <c r="AT5" s="162"/>
      <c r="AU5" s="162"/>
      <c r="AV5" s="56"/>
      <c r="AW5" s="19"/>
      <c r="AX5" s="20"/>
      <c r="AY5" s="20"/>
      <c r="AZ5" s="20"/>
      <c r="BA5" s="20"/>
      <c r="BB5" s="20"/>
      <c r="BC5" s="20"/>
      <c r="BD5" s="20"/>
      <c r="BE5" s="20"/>
      <c r="BF5" s="20"/>
      <c r="BG5" s="20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</row>
    <row r="6" spans="1:73" s="21" customFormat="1" ht="9.75" customHeight="1" thickBot="1" x14ac:dyDescent="0.3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0"/>
      <c r="AY6" s="20"/>
      <c r="AZ6" s="20"/>
      <c r="BA6" s="20"/>
      <c r="BB6" s="20"/>
      <c r="BC6" s="20"/>
      <c r="BD6" s="20"/>
      <c r="BE6" s="20"/>
      <c r="BF6" s="20"/>
      <c r="BG6" s="20"/>
    </row>
    <row r="7" spans="1:73" ht="15" customHeight="1" x14ac:dyDescent="0.25">
      <c r="A7" s="150" t="s">
        <v>5</v>
      </c>
      <c r="B7" s="151"/>
      <c r="C7" s="169" t="str">
        <f>A2</f>
        <v>на информационно-консультационное обслуживание, информационно-техническое сопровождение программы "1С: КП ГУ ПРОФ»</v>
      </c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1"/>
    </row>
    <row r="8" spans="1:73" ht="22.15" customHeight="1" thickBot="1" x14ac:dyDescent="0.3">
      <c r="A8" s="152"/>
      <c r="B8" s="153"/>
      <c r="C8" s="172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4"/>
    </row>
    <row r="9" spans="1:73" ht="21" customHeight="1" x14ac:dyDescent="0.25">
      <c r="A9" s="154" t="s">
        <v>3</v>
      </c>
      <c r="B9" s="155"/>
      <c r="C9" s="163" t="s">
        <v>4</v>
      </c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5"/>
      <c r="BK9" s="1"/>
    </row>
    <row r="10" spans="1:73" ht="12" customHeight="1" thickBot="1" x14ac:dyDescent="0.3">
      <c r="A10" s="156"/>
      <c r="B10" s="157"/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  <c r="AK10" s="167"/>
      <c r="AL10" s="167"/>
      <c r="AM10" s="167"/>
      <c r="AN10" s="167"/>
      <c r="AO10" s="167"/>
      <c r="AP10" s="167"/>
      <c r="AQ10" s="167"/>
      <c r="AR10" s="167"/>
      <c r="AS10" s="167"/>
      <c r="AT10" s="167"/>
      <c r="AU10" s="167"/>
      <c r="AV10" s="167"/>
      <c r="AW10" s="168"/>
    </row>
    <row r="11" spans="1:73" s="7" customFormat="1" ht="24" customHeight="1" x14ac:dyDescent="0.25">
      <c r="A11" s="209" t="s">
        <v>28</v>
      </c>
      <c r="B11" s="210"/>
      <c r="C11" s="209" t="s">
        <v>27</v>
      </c>
      <c r="D11" s="109" t="s">
        <v>30</v>
      </c>
      <c r="E11" s="109" t="s">
        <v>33</v>
      </c>
      <c r="F11" s="117"/>
      <c r="G11" s="104" t="s">
        <v>43</v>
      </c>
      <c r="H11" s="105"/>
      <c r="I11" s="105"/>
      <c r="J11" s="105"/>
      <c r="K11" s="182" t="s">
        <v>44</v>
      </c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3"/>
      <c r="W11" s="104" t="s">
        <v>29</v>
      </c>
      <c r="X11" s="105"/>
      <c r="Y11" s="105"/>
      <c r="Z11" s="105"/>
      <c r="AA11" s="105" t="s">
        <v>48</v>
      </c>
      <c r="AB11" s="197"/>
      <c r="AC11" s="197"/>
      <c r="AD11" s="197"/>
      <c r="AE11" s="197"/>
      <c r="AF11" s="197"/>
      <c r="AG11" s="197"/>
      <c r="AH11" s="197"/>
      <c r="AI11" s="197"/>
      <c r="AJ11" s="198"/>
      <c r="AK11" s="104" t="s">
        <v>29</v>
      </c>
      <c r="AL11" s="105"/>
      <c r="AM11" s="105"/>
      <c r="AN11" s="105"/>
      <c r="AO11" s="202" t="s">
        <v>47</v>
      </c>
      <c r="AP11" s="105"/>
      <c r="AQ11" s="105"/>
      <c r="AR11" s="105"/>
      <c r="AS11" s="105"/>
      <c r="AT11" s="105"/>
      <c r="AU11" s="105"/>
      <c r="AV11" s="105"/>
      <c r="AW11" s="186"/>
      <c r="AX11" s="5"/>
      <c r="AY11" s="5"/>
      <c r="AZ11" s="5"/>
      <c r="BA11" s="5"/>
      <c r="BB11" s="5"/>
      <c r="BC11" s="5"/>
      <c r="BD11" s="5"/>
      <c r="BE11" s="5"/>
      <c r="BF11" s="5"/>
      <c r="BG11" s="5"/>
    </row>
    <row r="12" spans="1:73" s="7" customFormat="1" ht="4.9000000000000004" customHeight="1" x14ac:dyDescent="0.25">
      <c r="A12" s="211"/>
      <c r="B12" s="212"/>
      <c r="C12" s="223"/>
      <c r="D12" s="110"/>
      <c r="E12" s="110"/>
      <c r="F12" s="118"/>
      <c r="G12" s="104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86"/>
      <c r="W12" s="104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86"/>
      <c r="AK12" s="104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86"/>
      <c r="AX12" s="5"/>
      <c r="AY12" s="5"/>
      <c r="AZ12" s="5"/>
      <c r="BA12" s="5"/>
      <c r="BB12" s="5"/>
      <c r="BC12" s="5"/>
      <c r="BD12" s="5"/>
      <c r="BE12" s="5"/>
      <c r="BF12" s="5"/>
      <c r="BG12" s="5"/>
    </row>
    <row r="13" spans="1:73" s="21" customFormat="1" ht="14.25" customHeight="1" x14ac:dyDescent="0.25">
      <c r="A13" s="211"/>
      <c r="B13" s="212"/>
      <c r="C13" s="223"/>
      <c r="D13" s="110"/>
      <c r="E13" s="110"/>
      <c r="F13" s="118"/>
      <c r="G13" s="187" t="s">
        <v>2</v>
      </c>
      <c r="H13" s="188"/>
      <c r="I13" s="188"/>
      <c r="J13" s="188"/>
      <c r="K13" s="201">
        <v>31</v>
      </c>
      <c r="L13" s="201"/>
      <c r="M13" s="201"/>
      <c r="N13" s="201" t="s">
        <v>0</v>
      </c>
      <c r="O13" s="201"/>
      <c r="P13" s="184">
        <v>46176</v>
      </c>
      <c r="Q13" s="184"/>
      <c r="R13" s="184"/>
      <c r="S13" s="184"/>
      <c r="T13" s="184"/>
      <c r="U13" s="184"/>
      <c r="V13" s="185"/>
      <c r="W13" s="204" t="str">
        <f t="shared" ref="W13:W15" si="0">G13</f>
        <v>Вх.:</v>
      </c>
      <c r="X13" s="195"/>
      <c r="Y13" s="195"/>
      <c r="Z13" s="188">
        <v>32</v>
      </c>
      <c r="AA13" s="188"/>
      <c r="AB13" s="188"/>
      <c r="AC13" s="188"/>
      <c r="AD13" s="100" t="s">
        <v>0</v>
      </c>
      <c r="AE13" s="195">
        <v>46176</v>
      </c>
      <c r="AF13" s="195"/>
      <c r="AG13" s="195"/>
      <c r="AH13" s="195"/>
      <c r="AI13" s="195"/>
      <c r="AJ13" s="196"/>
      <c r="AK13" s="203" t="str">
        <f>W13</f>
        <v>Вх.:</v>
      </c>
      <c r="AL13" s="199"/>
      <c r="AM13" s="175"/>
      <c r="AN13" s="175">
        <v>33</v>
      </c>
      <c r="AO13" s="175"/>
      <c r="AP13" s="199" t="str">
        <f>AD13</f>
        <v>от</v>
      </c>
      <c r="AQ13" s="175"/>
      <c r="AR13" s="199">
        <v>46176</v>
      </c>
      <c r="AS13" s="175"/>
      <c r="AT13" s="175"/>
      <c r="AU13" s="175"/>
      <c r="AV13" s="175"/>
      <c r="AW13" s="200"/>
      <c r="AX13" s="20"/>
      <c r="AY13" s="20"/>
      <c r="AZ13" s="20"/>
      <c r="BA13" s="20"/>
      <c r="BB13" s="20"/>
      <c r="BC13" s="20"/>
      <c r="BD13" s="20"/>
      <c r="BE13" s="20"/>
      <c r="BF13" s="20"/>
      <c r="BG13" s="20"/>
    </row>
    <row r="14" spans="1:73" s="21" customFormat="1" ht="12.75" customHeight="1" x14ac:dyDescent="0.25">
      <c r="A14" s="211"/>
      <c r="B14" s="212"/>
      <c r="C14" s="223"/>
      <c r="D14" s="110"/>
      <c r="E14" s="110"/>
      <c r="F14" s="118"/>
      <c r="G14" s="187" t="s">
        <v>1</v>
      </c>
      <c r="H14" s="188"/>
      <c r="I14" s="188"/>
      <c r="J14" s="188"/>
      <c r="K14" s="188"/>
      <c r="L14" s="218" t="s">
        <v>45</v>
      </c>
      <c r="M14" s="218"/>
      <c r="N14" s="218"/>
      <c r="O14" s="218"/>
      <c r="P14" s="218"/>
      <c r="Q14" s="218"/>
      <c r="R14" s="218"/>
      <c r="S14" s="218"/>
      <c r="T14" s="218"/>
      <c r="U14" s="218"/>
      <c r="V14" s="219"/>
      <c r="W14" s="217" t="str">
        <f t="shared" si="0"/>
        <v>Исх.:№</v>
      </c>
      <c r="X14" s="201"/>
      <c r="Y14" s="201"/>
      <c r="Z14" s="201"/>
      <c r="AA14" s="201"/>
      <c r="AB14" s="221" t="s">
        <v>45</v>
      </c>
      <c r="AC14" s="221"/>
      <c r="AD14" s="221"/>
      <c r="AE14" s="221"/>
      <c r="AF14" s="221"/>
      <c r="AG14" s="221"/>
      <c r="AH14" s="221"/>
      <c r="AI14" s="221"/>
      <c r="AJ14" s="222"/>
      <c r="AK14" s="192" t="str">
        <f>W14</f>
        <v>Исх.:№</v>
      </c>
      <c r="AL14" s="175"/>
      <c r="AM14" s="175"/>
      <c r="AN14" s="175"/>
      <c r="AO14" s="215" t="s">
        <v>45</v>
      </c>
      <c r="AP14" s="215"/>
      <c r="AQ14" s="215"/>
      <c r="AR14" s="215"/>
      <c r="AS14" s="215"/>
      <c r="AT14" s="215"/>
      <c r="AU14" s="215"/>
      <c r="AV14" s="215"/>
      <c r="AW14" s="216"/>
      <c r="AX14" s="20"/>
      <c r="AY14" s="20"/>
      <c r="AZ14" s="20"/>
      <c r="BA14" s="20"/>
      <c r="BB14" s="20"/>
      <c r="BC14" s="20"/>
      <c r="BD14" s="20"/>
      <c r="BE14" s="20"/>
      <c r="BF14" s="20"/>
      <c r="BG14" s="20"/>
    </row>
    <row r="15" spans="1:73" s="21" customFormat="1" ht="15" customHeight="1" thickBot="1" x14ac:dyDescent="0.3">
      <c r="A15" s="211"/>
      <c r="B15" s="212"/>
      <c r="C15" s="223"/>
      <c r="D15" s="111"/>
      <c r="E15" s="111"/>
      <c r="F15" s="119"/>
      <c r="G15" s="187" t="s">
        <v>0</v>
      </c>
      <c r="H15" s="188"/>
      <c r="I15" s="188"/>
      <c r="J15" s="188"/>
      <c r="K15" s="189" t="s">
        <v>46</v>
      </c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220"/>
      <c r="W15" s="187" t="str">
        <f t="shared" si="0"/>
        <v>от</v>
      </c>
      <c r="X15" s="188"/>
      <c r="Y15" s="188"/>
      <c r="Z15" s="188"/>
      <c r="AA15" s="189" t="s">
        <v>46</v>
      </c>
      <c r="AB15" s="190"/>
      <c r="AC15" s="190"/>
      <c r="AD15" s="190"/>
      <c r="AE15" s="190"/>
      <c r="AF15" s="190"/>
      <c r="AG15" s="190"/>
      <c r="AH15" s="190"/>
      <c r="AI15" s="190"/>
      <c r="AJ15" s="191"/>
      <c r="AK15" s="192" t="str">
        <f>W15</f>
        <v>от</v>
      </c>
      <c r="AL15" s="175"/>
      <c r="AM15" s="175"/>
      <c r="AN15" s="193" t="s">
        <v>46</v>
      </c>
      <c r="AO15" s="193"/>
      <c r="AP15" s="193"/>
      <c r="AQ15" s="193"/>
      <c r="AR15" s="193"/>
      <c r="AS15" s="193"/>
      <c r="AT15" s="193"/>
      <c r="AU15" s="193"/>
      <c r="AV15" s="193"/>
      <c r="AW15" s="194"/>
      <c r="AX15" s="20"/>
      <c r="AY15" s="20"/>
      <c r="AZ15" s="20"/>
      <c r="BA15" s="20"/>
      <c r="BB15" s="20"/>
      <c r="BC15" s="20"/>
      <c r="BD15" s="20"/>
      <c r="BE15" s="20"/>
      <c r="BF15" s="20"/>
      <c r="BG15" s="20"/>
    </row>
    <row r="16" spans="1:73" s="6" customFormat="1" ht="12.75" customHeight="1" x14ac:dyDescent="0.25">
      <c r="A16" s="211"/>
      <c r="B16" s="212"/>
      <c r="C16" s="120" t="s">
        <v>41</v>
      </c>
      <c r="D16" s="112">
        <v>1</v>
      </c>
      <c r="E16" s="112" t="s">
        <v>40</v>
      </c>
      <c r="F16" s="84"/>
      <c r="G16" s="140">
        <v>1</v>
      </c>
      <c r="H16" s="141"/>
      <c r="I16" s="141"/>
      <c r="J16" s="141"/>
      <c r="K16" s="141"/>
      <c r="L16" s="39" t="s">
        <v>9</v>
      </c>
      <c r="M16" s="141">
        <v>1</v>
      </c>
      <c r="N16" s="141"/>
      <c r="O16" s="41" t="s">
        <v>10</v>
      </c>
      <c r="P16" s="142">
        <v>57000</v>
      </c>
      <c r="Q16" s="142"/>
      <c r="R16" s="142"/>
      <c r="S16" s="142"/>
      <c r="T16" s="54"/>
      <c r="U16" s="51" t="s">
        <v>11</v>
      </c>
      <c r="V16" s="37"/>
      <c r="W16" s="147">
        <v>1</v>
      </c>
      <c r="X16" s="148"/>
      <c r="Y16" s="148"/>
      <c r="Z16" s="148"/>
      <c r="AA16" s="148"/>
      <c r="AB16" s="39" t="s">
        <v>9</v>
      </c>
      <c r="AC16" s="40">
        <v>1</v>
      </c>
      <c r="AD16" s="41" t="s">
        <v>10</v>
      </c>
      <c r="AE16" s="146">
        <v>58008</v>
      </c>
      <c r="AF16" s="146"/>
      <c r="AG16" s="146"/>
      <c r="AH16" s="146"/>
      <c r="AI16" s="53"/>
      <c r="AJ16" s="51" t="s">
        <v>11</v>
      </c>
      <c r="AK16" s="147">
        <v>1</v>
      </c>
      <c r="AL16" s="148"/>
      <c r="AM16" s="148"/>
      <c r="AN16" s="39" t="s">
        <v>9</v>
      </c>
      <c r="AO16" s="38"/>
      <c r="AP16" s="40">
        <v>1</v>
      </c>
      <c r="AQ16" s="41" t="s">
        <v>10</v>
      </c>
      <c r="AR16" s="146">
        <v>68172</v>
      </c>
      <c r="AS16" s="146"/>
      <c r="AT16" s="146"/>
      <c r="AU16" s="146"/>
      <c r="AV16" s="53"/>
      <c r="AW16" s="51" t="s">
        <v>11</v>
      </c>
      <c r="AX16" s="3"/>
      <c r="AY16" s="3"/>
      <c r="AZ16" s="3"/>
      <c r="BA16" s="3"/>
      <c r="BB16" s="3"/>
      <c r="BC16" s="27"/>
      <c r="BD16" s="3"/>
      <c r="BE16" s="3"/>
      <c r="BF16" s="3"/>
      <c r="BG16" s="3"/>
    </row>
    <row r="17" spans="1:59" s="6" customFormat="1" ht="55.5" customHeight="1" thickBot="1" x14ac:dyDescent="0.3">
      <c r="A17" s="211"/>
      <c r="B17" s="212"/>
      <c r="C17" s="121"/>
      <c r="D17" s="113"/>
      <c r="E17" s="113"/>
      <c r="F17" s="85"/>
      <c r="G17" s="143">
        <f>G16*P16</f>
        <v>57000</v>
      </c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5"/>
      <c r="V17" s="36"/>
      <c r="W17" s="143">
        <f>W16*AE16</f>
        <v>58008</v>
      </c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5"/>
      <c r="AK17" s="143">
        <f>AK16*AR16</f>
        <v>68172</v>
      </c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5"/>
      <c r="AX17" s="3"/>
      <c r="AY17" s="3"/>
      <c r="AZ17" s="3"/>
      <c r="BA17" s="3"/>
      <c r="BB17" s="3"/>
      <c r="BC17" s="35"/>
      <c r="BD17" s="3"/>
      <c r="BE17" s="3"/>
      <c r="BF17" s="3"/>
      <c r="BG17" s="3"/>
    </row>
    <row r="18" spans="1:59" s="6" customFormat="1" ht="8.25" hidden="1" customHeight="1" thickBot="1" x14ac:dyDescent="0.3">
      <c r="A18" s="211"/>
      <c r="B18" s="212"/>
      <c r="C18" s="101" t="s">
        <v>18</v>
      </c>
      <c r="D18" s="90"/>
      <c r="E18" s="90"/>
      <c r="F18" s="61" t="s">
        <v>14</v>
      </c>
      <c r="G18" s="106" t="e">
        <f>#REF!</f>
        <v>#REF!</v>
      </c>
      <c r="H18" s="107"/>
      <c r="I18" s="107"/>
      <c r="J18" s="107"/>
      <c r="K18" s="107"/>
      <c r="L18" s="62" t="s">
        <v>9</v>
      </c>
      <c r="M18" s="63"/>
      <c r="N18" s="64">
        <v>1</v>
      </c>
      <c r="O18" s="65" t="s">
        <v>10</v>
      </c>
      <c r="P18" s="108">
        <v>21.5</v>
      </c>
      <c r="Q18" s="108"/>
      <c r="R18" s="108"/>
      <c r="S18" s="108"/>
      <c r="T18" s="63"/>
      <c r="U18" s="66" t="s">
        <v>11</v>
      </c>
      <c r="V18" s="67"/>
      <c r="W18" s="130" t="e">
        <f>#REF!</f>
        <v>#REF!</v>
      </c>
      <c r="X18" s="129"/>
      <c r="Y18" s="129"/>
      <c r="Z18" s="129"/>
      <c r="AA18" s="129"/>
      <c r="AB18" s="68" t="s">
        <v>9</v>
      </c>
      <c r="AC18" s="69">
        <v>1</v>
      </c>
      <c r="AD18" s="65" t="s">
        <v>10</v>
      </c>
      <c r="AE18" s="128">
        <v>21.35</v>
      </c>
      <c r="AF18" s="128"/>
      <c r="AG18" s="128"/>
      <c r="AH18" s="128"/>
      <c r="AI18" s="70"/>
      <c r="AJ18" s="66" t="s">
        <v>11</v>
      </c>
      <c r="AK18" s="130" t="e">
        <f>#REF!</f>
        <v>#REF!</v>
      </c>
      <c r="AL18" s="129"/>
      <c r="AM18" s="129"/>
      <c r="AN18" s="68" t="s">
        <v>9</v>
      </c>
      <c r="AO18" s="129">
        <v>1</v>
      </c>
      <c r="AP18" s="129"/>
      <c r="AQ18" s="65" t="s">
        <v>10</v>
      </c>
      <c r="AR18" s="128">
        <v>25.55</v>
      </c>
      <c r="AS18" s="128"/>
      <c r="AT18" s="128"/>
      <c r="AU18" s="128"/>
      <c r="AV18" s="70"/>
      <c r="AW18" s="66" t="s">
        <v>11</v>
      </c>
      <c r="AX18" s="3"/>
      <c r="AY18" s="3"/>
      <c r="AZ18" s="3"/>
      <c r="BA18" s="3"/>
      <c r="BB18" s="3"/>
      <c r="BC18" s="58"/>
      <c r="BD18" s="3"/>
      <c r="BE18" s="3"/>
      <c r="BF18" s="3"/>
      <c r="BG18" s="3"/>
    </row>
    <row r="19" spans="1:59" s="6" customFormat="1" ht="15.75" hidden="1" customHeight="1" thickBot="1" x14ac:dyDescent="0.3">
      <c r="A19" s="211"/>
      <c r="B19" s="212"/>
      <c r="C19" s="102"/>
      <c r="D19" s="91"/>
      <c r="E19" s="91"/>
      <c r="F19" s="71"/>
      <c r="G19" s="122" t="e">
        <f>G18*P18</f>
        <v>#REF!</v>
      </c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4"/>
      <c r="V19" s="67"/>
      <c r="W19" s="125" t="e">
        <f>W18*AE18</f>
        <v>#REF!</v>
      </c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7"/>
      <c r="AK19" s="125" t="e">
        <f>AK18*AR18</f>
        <v>#REF!</v>
      </c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7"/>
      <c r="AX19" s="3"/>
      <c r="AY19" s="3"/>
      <c r="AZ19" s="3"/>
      <c r="BA19" s="3"/>
      <c r="BB19" s="3"/>
      <c r="BC19" s="58"/>
      <c r="BD19" s="3"/>
      <c r="BE19" s="3"/>
      <c r="BF19" s="3"/>
      <c r="BG19" s="3"/>
    </row>
    <row r="20" spans="1:59" s="6" customFormat="1" ht="15.75" hidden="1" customHeight="1" thickBot="1" x14ac:dyDescent="0.3">
      <c r="A20" s="211"/>
      <c r="B20" s="212"/>
      <c r="C20" s="103" t="s">
        <v>19</v>
      </c>
      <c r="D20" s="90"/>
      <c r="E20" s="90"/>
      <c r="F20" s="61" t="s">
        <v>14</v>
      </c>
      <c r="G20" s="106" t="e">
        <f>#REF!</f>
        <v>#REF!</v>
      </c>
      <c r="H20" s="107"/>
      <c r="I20" s="107"/>
      <c r="J20" s="107"/>
      <c r="K20" s="107"/>
      <c r="L20" s="62" t="s">
        <v>9</v>
      </c>
      <c r="M20" s="63"/>
      <c r="N20" s="64">
        <v>1</v>
      </c>
      <c r="O20" s="65" t="s">
        <v>10</v>
      </c>
      <c r="P20" s="108">
        <v>56</v>
      </c>
      <c r="Q20" s="108"/>
      <c r="R20" s="108"/>
      <c r="S20" s="108"/>
      <c r="T20" s="63"/>
      <c r="U20" s="66" t="s">
        <v>11</v>
      </c>
      <c r="V20" s="67"/>
      <c r="W20" s="130" t="e">
        <f>#REF!</f>
        <v>#REF!</v>
      </c>
      <c r="X20" s="129"/>
      <c r="Y20" s="129"/>
      <c r="Z20" s="129"/>
      <c r="AA20" s="129"/>
      <c r="AB20" s="68" t="s">
        <v>9</v>
      </c>
      <c r="AC20" s="69">
        <v>1</v>
      </c>
      <c r="AD20" s="65" t="s">
        <v>10</v>
      </c>
      <c r="AE20" s="128">
        <v>60</v>
      </c>
      <c r="AF20" s="128"/>
      <c r="AG20" s="128"/>
      <c r="AH20" s="128"/>
      <c r="AI20" s="70"/>
      <c r="AJ20" s="66" t="s">
        <v>11</v>
      </c>
      <c r="AK20" s="130" t="e">
        <f>#REF!</f>
        <v>#REF!</v>
      </c>
      <c r="AL20" s="129"/>
      <c r="AM20" s="129"/>
      <c r="AN20" s="68" t="s">
        <v>9</v>
      </c>
      <c r="AO20" s="129">
        <v>1</v>
      </c>
      <c r="AP20" s="129"/>
      <c r="AQ20" s="65" t="s">
        <v>10</v>
      </c>
      <c r="AR20" s="128">
        <v>63</v>
      </c>
      <c r="AS20" s="128"/>
      <c r="AT20" s="128"/>
      <c r="AU20" s="128"/>
      <c r="AV20" s="70"/>
      <c r="AW20" s="66" t="s">
        <v>11</v>
      </c>
      <c r="AX20" s="3"/>
      <c r="AY20" s="3"/>
      <c r="AZ20" s="3"/>
      <c r="BA20" s="3"/>
      <c r="BB20" s="3"/>
      <c r="BC20" s="58"/>
      <c r="BD20" s="3"/>
      <c r="BE20" s="3"/>
      <c r="BF20" s="3"/>
      <c r="BG20" s="3"/>
    </row>
    <row r="21" spans="1:59" s="6" customFormat="1" ht="15.75" hidden="1" customHeight="1" thickBot="1" x14ac:dyDescent="0.3">
      <c r="A21" s="211"/>
      <c r="B21" s="212"/>
      <c r="C21" s="102"/>
      <c r="D21" s="91"/>
      <c r="E21" s="91"/>
      <c r="F21" s="71"/>
      <c r="G21" s="122" t="e">
        <f>G20*P20</f>
        <v>#REF!</v>
      </c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4"/>
      <c r="V21" s="72"/>
      <c r="W21" s="125" t="e">
        <f>W20*AE20</f>
        <v>#REF!</v>
      </c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7"/>
      <c r="AK21" s="125" t="e">
        <f>AK20*AR20</f>
        <v>#REF!</v>
      </c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7"/>
      <c r="AX21" s="3"/>
      <c r="AY21" s="3"/>
      <c r="AZ21" s="3"/>
      <c r="BA21" s="3"/>
      <c r="BB21" s="3"/>
      <c r="BC21" s="35"/>
      <c r="BD21" s="3"/>
      <c r="BE21" s="3"/>
      <c r="BF21" s="3"/>
      <c r="BG21" s="3"/>
    </row>
    <row r="22" spans="1:59" s="6" customFormat="1" ht="15.75" hidden="1" customHeight="1" thickBot="1" x14ac:dyDescent="0.3">
      <c r="A22" s="211"/>
      <c r="B22" s="212"/>
      <c r="C22" s="103" t="s">
        <v>20</v>
      </c>
      <c r="D22" s="90"/>
      <c r="E22" s="90"/>
      <c r="F22" s="61" t="s">
        <v>14</v>
      </c>
      <c r="G22" s="106" t="e">
        <f>#REF!</f>
        <v>#REF!</v>
      </c>
      <c r="H22" s="107"/>
      <c r="I22" s="107"/>
      <c r="J22" s="107"/>
      <c r="K22" s="107"/>
      <c r="L22" s="62" t="s">
        <v>9</v>
      </c>
      <c r="M22" s="63"/>
      <c r="N22" s="64">
        <v>1</v>
      </c>
      <c r="O22" s="65" t="s">
        <v>10</v>
      </c>
      <c r="P22" s="108">
        <v>29.5</v>
      </c>
      <c r="Q22" s="108"/>
      <c r="R22" s="108"/>
      <c r="S22" s="108"/>
      <c r="T22" s="63"/>
      <c r="U22" s="66" t="s">
        <v>11</v>
      </c>
      <c r="V22" s="72"/>
      <c r="W22" s="130" t="e">
        <f>#REF!</f>
        <v>#REF!</v>
      </c>
      <c r="X22" s="129"/>
      <c r="Y22" s="129"/>
      <c r="Z22" s="129"/>
      <c r="AA22" s="129"/>
      <c r="AB22" s="68" t="s">
        <v>9</v>
      </c>
      <c r="AC22" s="69">
        <v>1</v>
      </c>
      <c r="AD22" s="65" t="s">
        <v>10</v>
      </c>
      <c r="AE22" s="128">
        <v>29.25</v>
      </c>
      <c r="AF22" s="128"/>
      <c r="AG22" s="128"/>
      <c r="AH22" s="128"/>
      <c r="AI22" s="70"/>
      <c r="AJ22" s="66" t="s">
        <v>11</v>
      </c>
      <c r="AK22" s="130" t="e">
        <f>#REF!</f>
        <v>#REF!</v>
      </c>
      <c r="AL22" s="129"/>
      <c r="AM22" s="129"/>
      <c r="AN22" s="68" t="s">
        <v>9</v>
      </c>
      <c r="AO22" s="129">
        <v>1</v>
      </c>
      <c r="AP22" s="129"/>
      <c r="AQ22" s="65" t="s">
        <v>10</v>
      </c>
      <c r="AR22" s="128">
        <v>28.15</v>
      </c>
      <c r="AS22" s="128"/>
      <c r="AT22" s="128"/>
      <c r="AU22" s="128"/>
      <c r="AV22" s="70"/>
      <c r="AW22" s="66" t="s">
        <v>11</v>
      </c>
      <c r="AX22" s="3"/>
      <c r="AY22" s="3"/>
      <c r="AZ22" s="3"/>
      <c r="BA22" s="3"/>
      <c r="BB22" s="3"/>
      <c r="BC22" s="58"/>
      <c r="BD22" s="3"/>
      <c r="BE22" s="3"/>
      <c r="BF22" s="3"/>
      <c r="BG22" s="3"/>
    </row>
    <row r="23" spans="1:59" s="6" customFormat="1" ht="15.75" hidden="1" customHeight="1" thickBot="1" x14ac:dyDescent="0.3">
      <c r="A23" s="211"/>
      <c r="B23" s="212"/>
      <c r="C23" s="102"/>
      <c r="D23" s="91"/>
      <c r="E23" s="91"/>
      <c r="F23" s="71"/>
      <c r="G23" s="114" t="e">
        <f>G22/N22*P22</f>
        <v>#REF!</v>
      </c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6"/>
      <c r="V23" s="72"/>
      <c r="W23" s="125" t="e">
        <f>W22*AE22</f>
        <v>#REF!</v>
      </c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7"/>
      <c r="AK23" s="125" t="e">
        <f>AK22*AR22</f>
        <v>#REF!</v>
      </c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7"/>
      <c r="AX23" s="3"/>
      <c r="AY23" s="3"/>
      <c r="AZ23" s="3"/>
      <c r="BA23" s="3"/>
      <c r="BB23" s="3"/>
      <c r="BC23" s="58"/>
      <c r="BD23" s="3"/>
      <c r="BE23" s="3"/>
      <c r="BF23" s="3"/>
      <c r="BG23" s="3"/>
    </row>
    <row r="24" spans="1:59" s="6" customFormat="1" ht="15.75" hidden="1" customHeight="1" thickBot="1" x14ac:dyDescent="0.3">
      <c r="A24" s="211"/>
      <c r="B24" s="212"/>
      <c r="C24" s="103" t="s">
        <v>21</v>
      </c>
      <c r="D24" s="90"/>
      <c r="E24" s="90"/>
      <c r="F24" s="61" t="s">
        <v>14</v>
      </c>
      <c r="G24" s="106" t="e">
        <f>#REF!</f>
        <v>#REF!</v>
      </c>
      <c r="H24" s="107"/>
      <c r="I24" s="107"/>
      <c r="J24" s="107"/>
      <c r="K24" s="107"/>
      <c r="L24" s="62" t="s">
        <v>9</v>
      </c>
      <c r="M24" s="63"/>
      <c r="N24" s="64">
        <v>1</v>
      </c>
      <c r="O24" s="65" t="s">
        <v>10</v>
      </c>
      <c r="P24" s="108">
        <v>93</v>
      </c>
      <c r="Q24" s="108"/>
      <c r="R24" s="108"/>
      <c r="S24" s="108"/>
      <c r="T24" s="63"/>
      <c r="U24" s="66" t="s">
        <v>11</v>
      </c>
      <c r="V24" s="72"/>
      <c r="W24" s="130" t="e">
        <f>#REF!</f>
        <v>#REF!</v>
      </c>
      <c r="X24" s="129"/>
      <c r="Y24" s="129"/>
      <c r="Z24" s="129"/>
      <c r="AA24" s="129"/>
      <c r="AB24" s="68" t="s">
        <v>9</v>
      </c>
      <c r="AC24" s="69">
        <v>1</v>
      </c>
      <c r="AD24" s="65" t="s">
        <v>10</v>
      </c>
      <c r="AE24" s="128">
        <v>95.1</v>
      </c>
      <c r="AF24" s="128"/>
      <c r="AG24" s="128"/>
      <c r="AH24" s="128"/>
      <c r="AI24" s="70"/>
      <c r="AJ24" s="66" t="s">
        <v>11</v>
      </c>
      <c r="AK24" s="130" t="e">
        <f>#REF!</f>
        <v>#REF!</v>
      </c>
      <c r="AL24" s="129"/>
      <c r="AM24" s="129"/>
      <c r="AN24" s="68" t="s">
        <v>9</v>
      </c>
      <c r="AO24" s="129">
        <v>1</v>
      </c>
      <c r="AP24" s="129"/>
      <c r="AQ24" s="65" t="s">
        <v>10</v>
      </c>
      <c r="AR24" s="128">
        <v>95</v>
      </c>
      <c r="AS24" s="128"/>
      <c r="AT24" s="128"/>
      <c r="AU24" s="128"/>
      <c r="AV24" s="70"/>
      <c r="AW24" s="66" t="s">
        <v>11</v>
      </c>
      <c r="AX24" s="3"/>
      <c r="AY24" s="3"/>
      <c r="AZ24" s="3"/>
      <c r="BA24" s="3"/>
      <c r="BB24" s="3"/>
      <c r="BC24" s="58"/>
      <c r="BD24" s="3"/>
      <c r="BE24" s="3"/>
      <c r="BF24" s="3"/>
      <c r="BG24" s="3"/>
    </row>
    <row r="25" spans="1:59" s="6" customFormat="1" ht="21" hidden="1" customHeight="1" thickBot="1" x14ac:dyDescent="0.3">
      <c r="A25" s="211"/>
      <c r="B25" s="212"/>
      <c r="C25" s="102"/>
      <c r="D25" s="91"/>
      <c r="E25" s="91"/>
      <c r="F25" s="71"/>
      <c r="G25" s="122" t="e">
        <f>G24/N24*P24</f>
        <v>#REF!</v>
      </c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4"/>
      <c r="V25" s="72"/>
      <c r="W25" s="125" t="e">
        <f>W24*AE24</f>
        <v>#REF!</v>
      </c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7"/>
      <c r="AK25" s="125" t="e">
        <f>AK24*AR24</f>
        <v>#REF!</v>
      </c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7"/>
      <c r="AX25" s="3"/>
      <c r="AY25" s="3"/>
      <c r="AZ25" s="3"/>
      <c r="BA25" s="3"/>
      <c r="BB25" s="3"/>
      <c r="BC25" s="58"/>
      <c r="BD25" s="3"/>
      <c r="BE25" s="3"/>
      <c r="BF25" s="3"/>
      <c r="BG25" s="3"/>
    </row>
    <row r="26" spans="1:59" s="6" customFormat="1" ht="21" hidden="1" customHeight="1" thickBot="1" x14ac:dyDescent="0.3">
      <c r="A26" s="211"/>
      <c r="B26" s="212"/>
      <c r="C26" s="73"/>
      <c r="D26" s="90"/>
      <c r="E26" s="90"/>
      <c r="F26" s="61"/>
      <c r="G26" s="74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5"/>
      <c r="V26" s="72"/>
      <c r="W26" s="76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8"/>
      <c r="AK26" s="76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8"/>
      <c r="AX26" s="3"/>
      <c r="AY26" s="3"/>
      <c r="AZ26" s="3"/>
      <c r="BA26" s="3"/>
      <c r="BB26" s="3"/>
      <c r="BC26" s="58"/>
      <c r="BD26" s="3"/>
      <c r="BE26" s="3"/>
      <c r="BF26" s="3"/>
      <c r="BG26" s="3"/>
    </row>
    <row r="27" spans="1:59" s="6" customFormat="1" ht="15.75" hidden="1" customHeight="1" thickBot="1" x14ac:dyDescent="0.3">
      <c r="A27" s="211"/>
      <c r="B27" s="212"/>
      <c r="C27" s="103" t="s">
        <v>22</v>
      </c>
      <c r="D27" s="90"/>
      <c r="E27" s="90"/>
      <c r="F27" s="61" t="s">
        <v>14</v>
      </c>
      <c r="G27" s="106" t="e">
        <f>#REF!</f>
        <v>#REF!</v>
      </c>
      <c r="H27" s="107"/>
      <c r="I27" s="107"/>
      <c r="J27" s="107"/>
      <c r="K27" s="107"/>
      <c r="L27" s="62" t="s">
        <v>9</v>
      </c>
      <c r="M27" s="63"/>
      <c r="N27" s="64">
        <v>1</v>
      </c>
      <c r="O27" s="65" t="s">
        <v>10</v>
      </c>
      <c r="P27" s="108">
        <v>28.5</v>
      </c>
      <c r="Q27" s="108"/>
      <c r="R27" s="108"/>
      <c r="S27" s="108"/>
      <c r="T27" s="63"/>
      <c r="U27" s="66" t="s">
        <v>11</v>
      </c>
      <c r="V27" s="72"/>
      <c r="W27" s="130" t="e">
        <f>#REF!</f>
        <v>#REF!</v>
      </c>
      <c r="X27" s="129"/>
      <c r="Y27" s="129"/>
      <c r="Z27" s="129"/>
      <c r="AA27" s="129"/>
      <c r="AB27" s="68" t="s">
        <v>9</v>
      </c>
      <c r="AC27" s="69">
        <v>1</v>
      </c>
      <c r="AD27" s="65" t="s">
        <v>10</v>
      </c>
      <c r="AE27" s="128">
        <v>28.4</v>
      </c>
      <c r="AF27" s="128"/>
      <c r="AG27" s="128"/>
      <c r="AH27" s="128"/>
      <c r="AI27" s="70"/>
      <c r="AJ27" s="66" t="s">
        <v>11</v>
      </c>
      <c r="AK27" s="130" t="e">
        <f>#REF!</f>
        <v>#REF!</v>
      </c>
      <c r="AL27" s="129"/>
      <c r="AM27" s="129"/>
      <c r="AN27" s="68" t="s">
        <v>9</v>
      </c>
      <c r="AO27" s="129">
        <v>1</v>
      </c>
      <c r="AP27" s="129"/>
      <c r="AQ27" s="65" t="s">
        <v>10</v>
      </c>
      <c r="AR27" s="128">
        <v>28</v>
      </c>
      <c r="AS27" s="128"/>
      <c r="AT27" s="128"/>
      <c r="AU27" s="128"/>
      <c r="AV27" s="70"/>
      <c r="AW27" s="66" t="s">
        <v>11</v>
      </c>
      <c r="AX27" s="3"/>
      <c r="AY27" s="3"/>
      <c r="AZ27" s="3"/>
      <c r="BA27" s="3"/>
      <c r="BB27" s="3"/>
      <c r="BC27" s="58"/>
      <c r="BD27" s="3"/>
      <c r="BE27" s="3"/>
      <c r="BF27" s="3"/>
      <c r="BG27" s="3"/>
    </row>
    <row r="28" spans="1:59" s="6" customFormat="1" ht="15.75" hidden="1" customHeight="1" thickBot="1" x14ac:dyDescent="0.3">
      <c r="A28" s="211"/>
      <c r="B28" s="212"/>
      <c r="C28" s="102"/>
      <c r="D28" s="91"/>
      <c r="E28" s="91"/>
      <c r="F28" s="71"/>
      <c r="G28" s="114" t="e">
        <f>G27/N27*P27</f>
        <v>#REF!</v>
      </c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6"/>
      <c r="V28" s="72"/>
      <c r="W28" s="125" t="e">
        <f>W27*AE27</f>
        <v>#REF!</v>
      </c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7"/>
      <c r="AK28" s="125" t="e">
        <f>AK27*AR27</f>
        <v>#REF!</v>
      </c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7"/>
      <c r="AX28" s="3"/>
      <c r="AY28" s="3"/>
      <c r="AZ28" s="3"/>
      <c r="BA28" s="3"/>
      <c r="BB28" s="3"/>
      <c r="BC28" s="58"/>
      <c r="BD28" s="3"/>
      <c r="BE28" s="3"/>
      <c r="BF28" s="3"/>
      <c r="BG28" s="3"/>
    </row>
    <row r="29" spans="1:59" s="6" customFormat="1" ht="15.75" hidden="1" customHeight="1" thickBot="1" x14ac:dyDescent="0.3">
      <c r="A29" s="211"/>
      <c r="B29" s="212"/>
      <c r="C29" s="103" t="s">
        <v>23</v>
      </c>
      <c r="D29" s="90"/>
      <c r="E29" s="90"/>
      <c r="F29" s="61" t="s">
        <v>14</v>
      </c>
      <c r="G29" s="106" t="e">
        <f>#REF!</f>
        <v>#REF!</v>
      </c>
      <c r="H29" s="107"/>
      <c r="I29" s="107"/>
      <c r="J29" s="107"/>
      <c r="K29" s="107"/>
      <c r="L29" s="62" t="s">
        <v>9</v>
      </c>
      <c r="M29" s="63"/>
      <c r="N29" s="64">
        <v>1</v>
      </c>
      <c r="O29" s="65" t="s">
        <v>10</v>
      </c>
      <c r="P29" s="108">
        <v>32.5</v>
      </c>
      <c r="Q29" s="108"/>
      <c r="R29" s="108"/>
      <c r="S29" s="108"/>
      <c r="T29" s="63"/>
      <c r="U29" s="66" t="s">
        <v>11</v>
      </c>
      <c r="V29" s="72"/>
      <c r="W29" s="130" t="e">
        <f>#REF!</f>
        <v>#REF!</v>
      </c>
      <c r="X29" s="129"/>
      <c r="Y29" s="129"/>
      <c r="Z29" s="129"/>
      <c r="AA29" s="129"/>
      <c r="AB29" s="68" t="s">
        <v>9</v>
      </c>
      <c r="AC29" s="69">
        <v>1</v>
      </c>
      <c r="AD29" s="65" t="s">
        <v>10</v>
      </c>
      <c r="AE29" s="128">
        <v>33</v>
      </c>
      <c r="AF29" s="128"/>
      <c r="AG29" s="128"/>
      <c r="AH29" s="128"/>
      <c r="AI29" s="70"/>
      <c r="AJ29" s="66" t="s">
        <v>11</v>
      </c>
      <c r="AK29" s="130" t="e">
        <f>#REF!</f>
        <v>#REF!</v>
      </c>
      <c r="AL29" s="129"/>
      <c r="AM29" s="129"/>
      <c r="AN29" s="68" t="s">
        <v>9</v>
      </c>
      <c r="AO29" s="129">
        <v>1</v>
      </c>
      <c r="AP29" s="129"/>
      <c r="AQ29" s="65" t="s">
        <v>10</v>
      </c>
      <c r="AR29" s="128">
        <v>34.950000000000003</v>
      </c>
      <c r="AS29" s="128"/>
      <c r="AT29" s="128"/>
      <c r="AU29" s="128"/>
      <c r="AV29" s="70"/>
      <c r="AW29" s="66" t="s">
        <v>11</v>
      </c>
      <c r="AX29" s="3"/>
      <c r="AY29" s="3"/>
      <c r="AZ29" s="3"/>
      <c r="BA29" s="3"/>
      <c r="BB29" s="3"/>
      <c r="BC29" s="58"/>
      <c r="BD29" s="3"/>
      <c r="BE29" s="3"/>
      <c r="BF29" s="3"/>
      <c r="BG29" s="3"/>
    </row>
    <row r="30" spans="1:59" s="6" customFormat="1" ht="15.75" hidden="1" customHeight="1" thickBot="1" x14ac:dyDescent="0.3">
      <c r="A30" s="211"/>
      <c r="B30" s="212"/>
      <c r="C30" s="102"/>
      <c r="D30" s="91"/>
      <c r="E30" s="91"/>
      <c r="F30" s="71"/>
      <c r="G30" s="114" t="e">
        <f>G29/N29*P29</f>
        <v>#REF!</v>
      </c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6"/>
      <c r="V30" s="72"/>
      <c r="W30" s="125" t="e">
        <f>W29*AE29</f>
        <v>#REF!</v>
      </c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7"/>
      <c r="AK30" s="125" t="e">
        <f>AK29*AR29</f>
        <v>#REF!</v>
      </c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7"/>
      <c r="AX30" s="3"/>
      <c r="AY30" s="3"/>
      <c r="AZ30" s="3"/>
      <c r="BA30" s="3"/>
      <c r="BB30" s="3"/>
      <c r="BC30" s="58"/>
      <c r="BD30" s="3"/>
      <c r="BE30" s="3"/>
      <c r="BF30" s="3"/>
      <c r="BG30" s="3"/>
    </row>
    <row r="31" spans="1:59" s="6" customFormat="1" ht="15.75" hidden="1" customHeight="1" thickBot="1" x14ac:dyDescent="0.3">
      <c r="A31" s="211"/>
      <c r="B31" s="212"/>
      <c r="C31" s="79" t="s">
        <v>24</v>
      </c>
      <c r="D31" s="90"/>
      <c r="E31" s="90"/>
      <c r="F31" s="61" t="s">
        <v>14</v>
      </c>
      <c r="G31" s="106" t="e">
        <f>#REF!</f>
        <v>#REF!</v>
      </c>
      <c r="H31" s="107"/>
      <c r="I31" s="107"/>
      <c r="J31" s="107"/>
      <c r="K31" s="107"/>
      <c r="L31" s="62" t="s">
        <v>9</v>
      </c>
      <c r="M31" s="63"/>
      <c r="N31" s="64">
        <v>1</v>
      </c>
      <c r="O31" s="65" t="s">
        <v>10</v>
      </c>
      <c r="P31" s="108">
        <v>26.6</v>
      </c>
      <c r="Q31" s="108"/>
      <c r="R31" s="108"/>
      <c r="S31" s="108"/>
      <c r="T31" s="63"/>
      <c r="U31" s="66" t="s">
        <v>11</v>
      </c>
      <c r="V31" s="72"/>
      <c r="W31" s="130" t="e">
        <f>#REF!</f>
        <v>#REF!</v>
      </c>
      <c r="X31" s="129"/>
      <c r="Y31" s="129"/>
      <c r="Z31" s="129"/>
      <c r="AA31" s="129"/>
      <c r="AB31" s="68" t="s">
        <v>9</v>
      </c>
      <c r="AC31" s="69">
        <v>1</v>
      </c>
      <c r="AD31" s="65" t="s">
        <v>10</v>
      </c>
      <c r="AE31" s="128">
        <v>26.5</v>
      </c>
      <c r="AF31" s="128"/>
      <c r="AG31" s="128"/>
      <c r="AH31" s="128"/>
      <c r="AI31" s="70"/>
      <c r="AJ31" s="66" t="s">
        <v>11</v>
      </c>
      <c r="AK31" s="130" t="e">
        <f>#REF!</f>
        <v>#REF!</v>
      </c>
      <c r="AL31" s="129"/>
      <c r="AM31" s="129"/>
      <c r="AN31" s="68" t="s">
        <v>9</v>
      </c>
      <c r="AO31" s="129">
        <v>1</v>
      </c>
      <c r="AP31" s="129"/>
      <c r="AQ31" s="65" t="s">
        <v>10</v>
      </c>
      <c r="AR31" s="128">
        <v>27.1</v>
      </c>
      <c r="AS31" s="128"/>
      <c r="AT31" s="128"/>
      <c r="AU31" s="128"/>
      <c r="AV31" s="70"/>
      <c r="AW31" s="66" t="s">
        <v>11</v>
      </c>
      <c r="AX31" s="3"/>
      <c r="AY31" s="3"/>
      <c r="AZ31" s="3"/>
      <c r="BA31" s="3"/>
      <c r="BB31" s="3"/>
      <c r="BC31" s="58"/>
      <c r="BD31" s="3"/>
      <c r="BE31" s="3"/>
      <c r="BF31" s="3"/>
      <c r="BG31" s="3"/>
    </row>
    <row r="32" spans="1:59" s="6" customFormat="1" ht="15.75" hidden="1" customHeight="1" thickBot="1" x14ac:dyDescent="0.3">
      <c r="A32" s="211"/>
      <c r="B32" s="212"/>
      <c r="C32" s="80"/>
      <c r="D32" s="91"/>
      <c r="E32" s="91"/>
      <c r="F32" s="71"/>
      <c r="G32" s="114" t="e">
        <f>G31/N31*P31</f>
        <v>#REF!</v>
      </c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6"/>
      <c r="V32" s="72"/>
      <c r="W32" s="125" t="e">
        <f>W31*AE31</f>
        <v>#REF!</v>
      </c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7"/>
      <c r="AK32" s="125" t="e">
        <f>AK31*AR31</f>
        <v>#REF!</v>
      </c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7"/>
      <c r="AX32" s="3"/>
      <c r="AY32" s="3"/>
      <c r="AZ32" s="3"/>
      <c r="BA32" s="3"/>
      <c r="BB32" s="3"/>
      <c r="BC32" s="58"/>
      <c r="BD32" s="3"/>
      <c r="BE32" s="3"/>
      <c r="BF32" s="3"/>
      <c r="BG32" s="3"/>
    </row>
    <row r="33" spans="1:59" s="6" customFormat="1" ht="15.75" hidden="1" customHeight="1" thickBot="1" x14ac:dyDescent="0.3">
      <c r="A33" s="211"/>
      <c r="B33" s="212"/>
      <c r="C33" s="79" t="s">
        <v>25</v>
      </c>
      <c r="D33" s="90"/>
      <c r="E33" s="90"/>
      <c r="F33" s="61" t="s">
        <v>14</v>
      </c>
      <c r="G33" s="106" t="e">
        <f>#REF!</f>
        <v>#REF!</v>
      </c>
      <c r="H33" s="107"/>
      <c r="I33" s="107"/>
      <c r="J33" s="107"/>
      <c r="K33" s="107"/>
      <c r="L33" s="62" t="s">
        <v>9</v>
      </c>
      <c r="M33" s="63"/>
      <c r="N33" s="64">
        <v>1</v>
      </c>
      <c r="O33" s="65" t="s">
        <v>10</v>
      </c>
      <c r="P33" s="108">
        <v>40</v>
      </c>
      <c r="Q33" s="108"/>
      <c r="R33" s="108"/>
      <c r="S33" s="108"/>
      <c r="T33" s="63"/>
      <c r="U33" s="66" t="s">
        <v>11</v>
      </c>
      <c r="V33" s="72"/>
      <c r="W33" s="130" t="e">
        <f>#REF!</f>
        <v>#REF!</v>
      </c>
      <c r="X33" s="129"/>
      <c r="Y33" s="129"/>
      <c r="Z33" s="129"/>
      <c r="AA33" s="129"/>
      <c r="AB33" s="68" t="s">
        <v>9</v>
      </c>
      <c r="AC33" s="69">
        <v>1</v>
      </c>
      <c r="AD33" s="65" t="s">
        <v>10</v>
      </c>
      <c r="AE33" s="128">
        <v>42.5</v>
      </c>
      <c r="AF33" s="128"/>
      <c r="AG33" s="128"/>
      <c r="AH33" s="128"/>
      <c r="AI33" s="70"/>
      <c r="AJ33" s="66" t="s">
        <v>11</v>
      </c>
      <c r="AK33" s="130" t="e">
        <f>#REF!</f>
        <v>#REF!</v>
      </c>
      <c r="AL33" s="129"/>
      <c r="AM33" s="129"/>
      <c r="AN33" s="68" t="s">
        <v>9</v>
      </c>
      <c r="AO33" s="129">
        <v>1</v>
      </c>
      <c r="AP33" s="129"/>
      <c r="AQ33" s="65" t="s">
        <v>10</v>
      </c>
      <c r="AR33" s="128">
        <v>42</v>
      </c>
      <c r="AS33" s="128"/>
      <c r="AT33" s="128"/>
      <c r="AU33" s="128"/>
      <c r="AV33" s="70"/>
      <c r="AW33" s="66" t="s">
        <v>11</v>
      </c>
      <c r="AX33" s="3"/>
      <c r="AY33" s="3"/>
      <c r="AZ33" s="3"/>
      <c r="BA33" s="3"/>
      <c r="BB33" s="3"/>
      <c r="BC33" s="58"/>
      <c r="BD33" s="3"/>
      <c r="BE33" s="3"/>
      <c r="BF33" s="3"/>
      <c r="BG33" s="3"/>
    </row>
    <row r="34" spans="1:59" s="6" customFormat="1" ht="15.75" hidden="1" customHeight="1" thickBot="1" x14ac:dyDescent="0.3">
      <c r="A34" s="211"/>
      <c r="B34" s="212"/>
      <c r="C34" s="80"/>
      <c r="D34" s="91"/>
      <c r="E34" s="91"/>
      <c r="F34" s="71"/>
      <c r="G34" s="114" t="e">
        <f>G33/N33*P33</f>
        <v>#REF!</v>
      </c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6"/>
      <c r="V34" s="72"/>
      <c r="W34" s="125" t="e">
        <f>W33*AE33</f>
        <v>#REF!</v>
      </c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7"/>
      <c r="AK34" s="131" t="e">
        <f>AK33/AO33*AR33</f>
        <v>#REF!</v>
      </c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3"/>
      <c r="AX34" s="3"/>
      <c r="AY34" s="3"/>
      <c r="AZ34" s="3"/>
      <c r="BA34" s="3"/>
      <c r="BB34" s="3"/>
      <c r="BC34" s="58"/>
      <c r="BD34" s="3"/>
      <c r="BE34" s="3"/>
      <c r="BF34" s="3"/>
      <c r="BG34" s="3"/>
    </row>
    <row r="35" spans="1:59" s="6" customFormat="1" ht="15.75" hidden="1" customHeight="1" thickBot="1" x14ac:dyDescent="0.3">
      <c r="A35" s="211"/>
      <c r="B35" s="212"/>
      <c r="C35" s="103" t="s">
        <v>26</v>
      </c>
      <c r="D35" s="90"/>
      <c r="E35" s="90"/>
      <c r="F35" s="61" t="s">
        <v>14</v>
      </c>
      <c r="G35" s="106" t="e">
        <f>#REF!</f>
        <v>#REF!</v>
      </c>
      <c r="H35" s="107"/>
      <c r="I35" s="107"/>
      <c r="J35" s="107"/>
      <c r="K35" s="107"/>
      <c r="L35" s="62" t="s">
        <v>9</v>
      </c>
      <c r="M35" s="63"/>
      <c r="N35" s="64">
        <v>1</v>
      </c>
      <c r="O35" s="65" t="s">
        <v>10</v>
      </c>
      <c r="P35" s="108">
        <v>104</v>
      </c>
      <c r="Q35" s="108"/>
      <c r="R35" s="108"/>
      <c r="S35" s="108"/>
      <c r="T35" s="63"/>
      <c r="U35" s="66" t="s">
        <v>11</v>
      </c>
      <c r="V35" s="72"/>
      <c r="W35" s="130" t="e">
        <f>#REF!</f>
        <v>#REF!</v>
      </c>
      <c r="X35" s="129"/>
      <c r="Y35" s="129"/>
      <c r="Z35" s="129"/>
      <c r="AA35" s="129"/>
      <c r="AB35" s="68" t="s">
        <v>9</v>
      </c>
      <c r="AC35" s="69">
        <v>1</v>
      </c>
      <c r="AD35" s="65" t="s">
        <v>10</v>
      </c>
      <c r="AE35" s="128">
        <v>110</v>
      </c>
      <c r="AF35" s="128"/>
      <c r="AG35" s="128"/>
      <c r="AH35" s="128"/>
      <c r="AI35" s="70"/>
      <c r="AJ35" s="66" t="s">
        <v>11</v>
      </c>
      <c r="AK35" s="130" t="e">
        <f>#REF!</f>
        <v>#REF!</v>
      </c>
      <c r="AL35" s="129"/>
      <c r="AM35" s="129"/>
      <c r="AN35" s="68" t="s">
        <v>9</v>
      </c>
      <c r="AO35" s="129">
        <v>1</v>
      </c>
      <c r="AP35" s="129"/>
      <c r="AQ35" s="65" t="s">
        <v>10</v>
      </c>
      <c r="AR35" s="128">
        <v>110</v>
      </c>
      <c r="AS35" s="128"/>
      <c r="AT35" s="128"/>
      <c r="AU35" s="128"/>
      <c r="AV35" s="70"/>
      <c r="AW35" s="66" t="s">
        <v>11</v>
      </c>
      <c r="AX35" s="3"/>
      <c r="AY35" s="3"/>
      <c r="AZ35" s="3"/>
      <c r="BA35" s="3"/>
      <c r="BB35" s="3"/>
      <c r="BC35" s="58"/>
      <c r="BD35" s="3"/>
      <c r="BE35" s="3"/>
      <c r="BF35" s="3"/>
      <c r="BG35" s="3"/>
    </row>
    <row r="36" spans="1:59" s="6" customFormat="1" ht="15.75" hidden="1" customHeight="1" thickBot="1" x14ac:dyDescent="0.3">
      <c r="A36" s="211"/>
      <c r="B36" s="212"/>
      <c r="C36" s="102"/>
      <c r="D36" s="92"/>
      <c r="E36" s="92"/>
      <c r="F36" s="81"/>
      <c r="G36" s="122" t="e">
        <f>G35/N35*P35</f>
        <v>#REF!</v>
      </c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4"/>
      <c r="V36" s="82"/>
      <c r="W36" s="125" t="e">
        <f>W35*AE35</f>
        <v>#REF!</v>
      </c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7"/>
      <c r="AK36" s="125" t="e">
        <f>AK35/AO35*AR35</f>
        <v>#REF!</v>
      </c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7"/>
      <c r="AX36" s="3"/>
      <c r="AY36" s="3"/>
      <c r="AZ36" s="3"/>
      <c r="BA36" s="3"/>
      <c r="BB36" s="3"/>
      <c r="BC36" s="58"/>
      <c r="BD36" s="3"/>
      <c r="BE36" s="3"/>
      <c r="BF36" s="3"/>
      <c r="BG36" s="3"/>
    </row>
    <row r="37" spans="1:59" ht="19.5" customHeight="1" x14ac:dyDescent="0.25">
      <c r="A37" s="211"/>
      <c r="B37" s="212"/>
      <c r="C37" s="225" t="s">
        <v>34</v>
      </c>
      <c r="D37" s="226"/>
      <c r="E37" s="226"/>
      <c r="F37" s="227"/>
      <c r="G37" s="207" t="s">
        <v>12</v>
      </c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137" t="s">
        <v>12</v>
      </c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9"/>
      <c r="AK37" s="137" t="s">
        <v>13</v>
      </c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9"/>
      <c r="AX37" s="4"/>
      <c r="AY37" s="4"/>
      <c r="AZ37" s="4"/>
      <c r="BA37" s="4"/>
      <c r="BB37" s="4"/>
      <c r="BC37" s="4"/>
      <c r="BD37" s="4"/>
      <c r="BE37" s="4"/>
      <c r="BF37" s="4"/>
      <c r="BG37" s="4"/>
    </row>
    <row r="38" spans="1:59" s="11" customFormat="1" ht="14.25" customHeight="1" x14ac:dyDescent="0.2">
      <c r="A38" s="211"/>
      <c r="B38" s="212"/>
      <c r="C38" s="225"/>
      <c r="D38" s="226"/>
      <c r="E38" s="226"/>
      <c r="F38" s="227"/>
      <c r="G38" s="43"/>
      <c r="H38" s="42"/>
      <c r="I38" s="42"/>
      <c r="J38" s="42"/>
      <c r="K38" s="42" t="s">
        <v>15</v>
      </c>
      <c r="L38" s="136">
        <f>G17</f>
        <v>57000</v>
      </c>
      <c r="M38" s="136"/>
      <c r="N38" s="136"/>
      <c r="O38" s="136"/>
      <c r="P38" s="47" t="s">
        <v>16</v>
      </c>
      <c r="Q38" s="136" t="s">
        <v>42</v>
      </c>
      <c r="R38" s="136"/>
      <c r="S38" s="136"/>
      <c r="T38" s="47" t="s">
        <v>16</v>
      </c>
      <c r="U38" s="44"/>
      <c r="V38" s="42"/>
      <c r="W38" s="43"/>
      <c r="X38" s="42"/>
      <c r="Y38" s="42"/>
      <c r="Z38" s="42"/>
      <c r="AA38" s="42" t="s">
        <v>15</v>
      </c>
      <c r="AB38" s="45"/>
      <c r="AC38" s="136">
        <f>W17</f>
        <v>58008</v>
      </c>
      <c r="AD38" s="136"/>
      <c r="AE38" s="136"/>
      <c r="AF38" s="136"/>
      <c r="AG38" s="47" t="s">
        <v>16</v>
      </c>
      <c r="AH38" s="47" t="s">
        <v>42</v>
      </c>
      <c r="AI38" s="47" t="s">
        <v>16</v>
      </c>
      <c r="AJ38" s="46"/>
      <c r="AK38" s="43"/>
      <c r="AL38" s="42"/>
      <c r="AM38" s="42"/>
      <c r="AN38" s="42"/>
      <c r="AO38" s="42" t="s">
        <v>15</v>
      </c>
      <c r="AP38" s="136">
        <f>AK17</f>
        <v>68172</v>
      </c>
      <c r="AQ38" s="136"/>
      <c r="AR38" s="136"/>
      <c r="AS38" s="47" t="s">
        <v>16</v>
      </c>
      <c r="AT38" s="136" t="s">
        <v>42</v>
      </c>
      <c r="AU38" s="136"/>
      <c r="AV38" s="93"/>
      <c r="AW38" s="94" t="s">
        <v>16</v>
      </c>
      <c r="AX38" s="177"/>
      <c r="AY38" s="177"/>
      <c r="AZ38" s="177"/>
      <c r="BA38" s="177"/>
      <c r="BB38" s="177"/>
      <c r="BC38" s="177"/>
      <c r="BD38" s="177"/>
      <c r="BE38" s="9"/>
      <c r="BF38" s="9"/>
      <c r="BG38" s="10"/>
    </row>
    <row r="39" spans="1:59" s="11" customFormat="1" ht="14.25" customHeight="1" x14ac:dyDescent="0.2">
      <c r="A39" s="211"/>
      <c r="B39" s="212"/>
      <c r="C39" s="225"/>
      <c r="D39" s="226"/>
      <c r="E39" s="226"/>
      <c r="F39" s="227"/>
      <c r="G39" s="135" t="s">
        <v>42</v>
      </c>
      <c r="H39" s="136"/>
      <c r="I39" s="136"/>
      <c r="J39" s="136"/>
      <c r="K39" s="136"/>
      <c r="L39" s="136"/>
      <c r="M39" s="136"/>
      <c r="N39" s="136"/>
      <c r="O39" s="136"/>
      <c r="P39" s="93" t="s">
        <v>17</v>
      </c>
      <c r="Q39" s="44" t="s">
        <v>11</v>
      </c>
      <c r="R39" s="47"/>
      <c r="S39" s="47"/>
      <c r="T39" s="83"/>
      <c r="U39" s="46"/>
      <c r="V39" s="42"/>
      <c r="W39" s="135"/>
      <c r="X39" s="136"/>
      <c r="Y39" s="136"/>
      <c r="Z39" s="136"/>
      <c r="AA39" s="136"/>
      <c r="AB39" s="136"/>
      <c r="AC39" s="136"/>
      <c r="AD39" s="93" t="s">
        <v>17</v>
      </c>
      <c r="AE39" s="42" t="s">
        <v>11</v>
      </c>
      <c r="AF39" s="44"/>
      <c r="AG39" s="47"/>
      <c r="AH39" s="47"/>
      <c r="AI39" s="93"/>
      <c r="AJ39" s="46"/>
      <c r="AK39" s="135"/>
      <c r="AL39" s="136"/>
      <c r="AM39" s="136"/>
      <c r="AN39" s="136"/>
      <c r="AO39" s="136"/>
      <c r="AP39" s="136"/>
      <c r="AQ39" s="93" t="s">
        <v>17</v>
      </c>
      <c r="AR39" s="95" t="s">
        <v>11</v>
      </c>
      <c r="AS39" s="48"/>
      <c r="AT39" s="47"/>
      <c r="AU39" s="47"/>
      <c r="AV39" s="93"/>
      <c r="AW39" s="46"/>
      <c r="AX39" s="32"/>
      <c r="AY39" s="32"/>
      <c r="AZ39" s="32"/>
      <c r="BA39" s="32"/>
      <c r="BB39" s="32"/>
      <c r="BC39" s="32"/>
      <c r="BD39" s="32"/>
      <c r="BE39" s="9"/>
      <c r="BF39" s="9"/>
      <c r="BG39" s="10"/>
    </row>
    <row r="40" spans="1:59" s="11" customFormat="1" ht="14.25" hidden="1" customHeight="1" x14ac:dyDescent="0.2">
      <c r="A40" s="211"/>
      <c r="B40" s="212"/>
      <c r="C40" s="225"/>
      <c r="D40" s="226"/>
      <c r="E40" s="226"/>
      <c r="F40" s="227"/>
      <c r="G40" s="135" t="e">
        <f>G19</f>
        <v>#REF!</v>
      </c>
      <c r="H40" s="136"/>
      <c r="I40" s="136"/>
      <c r="J40" s="47" t="s">
        <v>16</v>
      </c>
      <c r="K40" s="136" t="e">
        <f>G21</f>
        <v>#REF!</v>
      </c>
      <c r="L40" s="136"/>
      <c r="M40" s="136"/>
      <c r="N40" s="136"/>
      <c r="O40" s="136"/>
      <c r="P40" s="44" t="s">
        <v>16</v>
      </c>
      <c r="Q40" s="136" t="e">
        <f>G23</f>
        <v>#REF!</v>
      </c>
      <c r="R40" s="136"/>
      <c r="S40" s="136"/>
      <c r="T40" s="52"/>
      <c r="U40" s="44" t="s">
        <v>16</v>
      </c>
      <c r="V40" s="42"/>
      <c r="W40" s="135" t="e">
        <f>W19</f>
        <v>#REF!</v>
      </c>
      <c r="X40" s="136"/>
      <c r="Y40" s="136"/>
      <c r="Z40" s="44" t="s">
        <v>16</v>
      </c>
      <c r="AA40" s="136" t="e">
        <f>W21</f>
        <v>#REF!</v>
      </c>
      <c r="AB40" s="136"/>
      <c r="AC40" s="136"/>
      <c r="AD40" s="136"/>
      <c r="AE40" s="136"/>
      <c r="AF40" s="44" t="s">
        <v>16</v>
      </c>
      <c r="AG40" s="136" t="e">
        <f>W23</f>
        <v>#REF!</v>
      </c>
      <c r="AH40" s="136"/>
      <c r="AI40" s="52"/>
      <c r="AJ40" s="59" t="s">
        <v>16</v>
      </c>
      <c r="AK40" s="135" t="e">
        <f>AK19</f>
        <v>#REF!</v>
      </c>
      <c r="AL40" s="136"/>
      <c r="AM40" s="136"/>
      <c r="AN40" s="48" t="s">
        <v>16</v>
      </c>
      <c r="AO40" s="136" t="e">
        <f>-AK21</f>
        <v>#REF!</v>
      </c>
      <c r="AP40" s="136"/>
      <c r="AQ40" s="136"/>
      <c r="AR40" s="136"/>
      <c r="AS40" s="48" t="s">
        <v>16</v>
      </c>
      <c r="AT40" s="136" t="e">
        <f>AK23</f>
        <v>#REF!</v>
      </c>
      <c r="AU40" s="136"/>
      <c r="AV40" s="93"/>
      <c r="AW40" s="60" t="s">
        <v>16</v>
      </c>
      <c r="AX40" s="57"/>
      <c r="AY40" s="57"/>
      <c r="AZ40" s="57"/>
      <c r="BA40" s="57"/>
      <c r="BB40" s="57"/>
      <c r="BC40" s="57"/>
      <c r="BD40" s="57"/>
      <c r="BE40" s="9"/>
      <c r="BF40" s="9"/>
      <c r="BG40" s="10"/>
    </row>
    <row r="41" spans="1:59" s="11" customFormat="1" ht="14.25" hidden="1" customHeight="1" x14ac:dyDescent="0.2">
      <c r="A41" s="211"/>
      <c r="B41" s="212"/>
      <c r="C41" s="225"/>
      <c r="D41" s="226"/>
      <c r="E41" s="226"/>
      <c r="F41" s="227"/>
      <c r="G41" s="135" t="e">
        <f>G25</f>
        <v>#REF!</v>
      </c>
      <c r="H41" s="136"/>
      <c r="I41" s="136"/>
      <c r="J41" s="47" t="s">
        <v>16</v>
      </c>
      <c r="K41" s="136" t="e">
        <f>G28</f>
        <v>#REF!</v>
      </c>
      <c r="L41" s="136"/>
      <c r="M41" s="136"/>
      <c r="N41" s="136"/>
      <c r="O41" s="136"/>
      <c r="P41" s="44" t="s">
        <v>16</v>
      </c>
      <c r="Q41" s="136" t="e">
        <f>G30</f>
        <v>#REF!</v>
      </c>
      <c r="R41" s="136"/>
      <c r="S41" s="136"/>
      <c r="T41" s="52"/>
      <c r="U41" s="44" t="s">
        <v>16</v>
      </c>
      <c r="V41" s="42"/>
      <c r="W41" s="135" t="e">
        <f>W25</f>
        <v>#REF!</v>
      </c>
      <c r="X41" s="136"/>
      <c r="Y41" s="136"/>
      <c r="Z41" s="44" t="s">
        <v>16</v>
      </c>
      <c r="AA41" s="136" t="e">
        <f>W28</f>
        <v>#REF!</v>
      </c>
      <c r="AB41" s="136"/>
      <c r="AC41" s="136"/>
      <c r="AD41" s="136"/>
      <c r="AE41" s="136"/>
      <c r="AF41" s="44" t="s">
        <v>16</v>
      </c>
      <c r="AG41" s="136" t="e">
        <f>W30</f>
        <v>#REF!</v>
      </c>
      <c r="AH41" s="136"/>
      <c r="AI41" s="52"/>
      <c r="AJ41" s="59" t="s">
        <v>16</v>
      </c>
      <c r="AK41" s="135" t="e">
        <f>AK25</f>
        <v>#REF!</v>
      </c>
      <c r="AL41" s="136"/>
      <c r="AM41" s="136"/>
      <c r="AN41" s="48" t="s">
        <v>16</v>
      </c>
      <c r="AO41" s="136" t="e">
        <f>AK28</f>
        <v>#REF!</v>
      </c>
      <c r="AP41" s="136"/>
      <c r="AQ41" s="136"/>
      <c r="AR41" s="136"/>
      <c r="AS41" s="48" t="s">
        <v>16</v>
      </c>
      <c r="AT41" s="136" t="e">
        <f>AK30</f>
        <v>#REF!</v>
      </c>
      <c r="AU41" s="136"/>
      <c r="AV41" s="93"/>
      <c r="AW41" s="60" t="s">
        <v>16</v>
      </c>
      <c r="AX41" s="57"/>
      <c r="AY41" s="57"/>
      <c r="AZ41" s="57"/>
      <c r="BA41" s="57"/>
      <c r="BB41" s="57"/>
      <c r="BC41" s="57"/>
      <c r="BD41" s="57"/>
      <c r="BE41" s="9"/>
      <c r="BF41" s="9"/>
      <c r="BG41" s="10"/>
    </row>
    <row r="42" spans="1:59" s="11" customFormat="1" ht="14.25" hidden="1" customHeight="1" x14ac:dyDescent="0.2">
      <c r="A42" s="211"/>
      <c r="B42" s="212"/>
      <c r="C42" s="225"/>
      <c r="D42" s="226"/>
      <c r="E42" s="226"/>
      <c r="F42" s="227"/>
      <c r="G42" s="135" t="e">
        <f>G32</f>
        <v>#REF!</v>
      </c>
      <c r="H42" s="136"/>
      <c r="I42" s="136"/>
      <c r="J42" s="47" t="s">
        <v>16</v>
      </c>
      <c r="K42" s="136" t="e">
        <f>G34</f>
        <v>#REF!</v>
      </c>
      <c r="L42" s="136"/>
      <c r="M42" s="136"/>
      <c r="N42" s="136"/>
      <c r="O42" s="136"/>
      <c r="P42" s="44" t="s">
        <v>16</v>
      </c>
      <c r="Q42" s="136" t="e">
        <f>G36</f>
        <v>#REF!</v>
      </c>
      <c r="R42" s="136"/>
      <c r="S42" s="136"/>
      <c r="T42" s="52" t="s">
        <v>17</v>
      </c>
      <c r="U42" s="46" t="s">
        <v>11</v>
      </c>
      <c r="V42" s="42"/>
      <c r="W42" s="135" t="e">
        <f>W32</f>
        <v>#REF!</v>
      </c>
      <c r="X42" s="136"/>
      <c r="Y42" s="136"/>
      <c r="Z42" s="44" t="s">
        <v>16</v>
      </c>
      <c r="AA42" s="136" t="e">
        <f>W34</f>
        <v>#REF!</v>
      </c>
      <c r="AB42" s="136"/>
      <c r="AC42" s="136"/>
      <c r="AD42" s="136"/>
      <c r="AE42" s="136"/>
      <c r="AF42" s="44" t="s">
        <v>16</v>
      </c>
      <c r="AG42" s="136" t="e">
        <f>W36</f>
        <v>#REF!</v>
      </c>
      <c r="AH42" s="136"/>
      <c r="AI42" s="52" t="s">
        <v>17</v>
      </c>
      <c r="AJ42" s="46" t="s">
        <v>11</v>
      </c>
      <c r="AK42" s="135" t="e">
        <f>AK32</f>
        <v>#REF!</v>
      </c>
      <c r="AL42" s="136"/>
      <c r="AM42" s="136"/>
      <c r="AN42" s="48" t="s">
        <v>16</v>
      </c>
      <c r="AO42" s="136" t="e">
        <f>AK34</f>
        <v>#REF!</v>
      </c>
      <c r="AP42" s="136"/>
      <c r="AQ42" s="136"/>
      <c r="AR42" s="136"/>
      <c r="AS42" s="48" t="s">
        <v>16</v>
      </c>
      <c r="AT42" s="136" t="e">
        <f>AK36</f>
        <v>#REF!</v>
      </c>
      <c r="AU42" s="136"/>
      <c r="AV42" s="93" t="s">
        <v>17</v>
      </c>
      <c r="AW42" s="50" t="s">
        <v>11</v>
      </c>
      <c r="AX42" s="57"/>
      <c r="AY42" s="57"/>
      <c r="AZ42" s="57"/>
      <c r="BA42" s="57"/>
      <c r="BB42" s="57"/>
      <c r="BC42" s="57"/>
      <c r="BD42" s="57"/>
      <c r="BE42" s="9"/>
      <c r="BF42" s="9"/>
      <c r="BG42" s="10"/>
    </row>
    <row r="43" spans="1:59" s="11" customFormat="1" ht="45" customHeight="1" thickBot="1" x14ac:dyDescent="0.3">
      <c r="A43" s="213"/>
      <c r="B43" s="214"/>
      <c r="C43" s="228"/>
      <c r="D43" s="229"/>
      <c r="E43" s="229"/>
      <c r="F43" s="230"/>
      <c r="G43" s="178">
        <f>G17</f>
        <v>57000</v>
      </c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49"/>
      <c r="W43" s="178">
        <f>W17</f>
        <v>58008</v>
      </c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80"/>
      <c r="AK43" s="178">
        <f>AK17</f>
        <v>68172</v>
      </c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80"/>
      <c r="AX43" s="12"/>
      <c r="AY43" s="12"/>
      <c r="AZ43" s="12"/>
      <c r="BA43" s="12"/>
      <c r="BB43" s="12"/>
      <c r="BC43" s="12"/>
      <c r="BD43" s="12"/>
      <c r="BE43" s="9"/>
      <c r="BF43" s="9"/>
      <c r="BG43" s="10"/>
    </row>
    <row r="44" spans="1:59" ht="19.149999999999999" customHeight="1" x14ac:dyDescent="0.25">
      <c r="A44" s="224" t="s">
        <v>38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134" t="s">
        <v>39</v>
      </c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</row>
    <row r="45" spans="1:59" ht="28.5" customHeight="1" x14ac:dyDescent="0.25">
      <c r="A45" s="176" t="s">
        <v>31</v>
      </c>
      <c r="B45" s="176"/>
      <c r="C45" s="176"/>
      <c r="D45" s="176"/>
      <c r="E45" s="176"/>
      <c r="F45" s="176"/>
      <c r="G45" s="24"/>
      <c r="H45" s="24"/>
      <c r="I45" s="24"/>
      <c r="J45" s="24"/>
      <c r="K45" s="24"/>
    </row>
    <row r="46" spans="1:59" x14ac:dyDescent="0.25">
      <c r="A46" s="176" t="s">
        <v>36</v>
      </c>
      <c r="B46" s="176"/>
      <c r="C46" s="176"/>
      <c r="AC46" s="2"/>
      <c r="AD46" s="2"/>
      <c r="AE46" s="206" t="s">
        <v>37</v>
      </c>
      <c r="AF46" s="206"/>
      <c r="AG46" s="206"/>
      <c r="AH46" s="206"/>
      <c r="AI46" s="206"/>
      <c r="AJ46" s="206"/>
      <c r="AK46" s="206"/>
      <c r="AL46" s="206"/>
      <c r="AM46" s="206"/>
      <c r="AN46" s="206"/>
      <c r="AO46" s="206"/>
      <c r="AP46" s="206"/>
      <c r="AQ46" s="206"/>
      <c r="AR46" s="206"/>
      <c r="AS46" s="206"/>
      <c r="AT46" s="206"/>
      <c r="AU46" s="206"/>
      <c r="AV46" s="206"/>
      <c r="AW46" s="206"/>
    </row>
    <row r="47" spans="1:59" x14ac:dyDescent="0.25">
      <c r="A47" s="205">
        <f>AK5</f>
        <v>46177</v>
      </c>
      <c r="B47" s="205"/>
      <c r="C47" s="25"/>
      <c r="D47" s="88"/>
      <c r="E47" s="97"/>
      <c r="F47" s="33"/>
    </row>
    <row r="48" spans="1:59" x14ac:dyDescent="0.25">
      <c r="A48" s="176" t="s">
        <v>35</v>
      </c>
      <c r="B48" s="176"/>
      <c r="C48" s="26"/>
      <c r="D48" s="89"/>
      <c r="E48" s="96"/>
      <c r="F48" s="34"/>
    </row>
  </sheetData>
  <mergeCells count="211">
    <mergeCell ref="AT38:AU38"/>
    <mergeCell ref="AT42:AU42"/>
    <mergeCell ref="AO42:AR42"/>
    <mergeCell ref="G42:I42"/>
    <mergeCell ref="K42:O42"/>
    <mergeCell ref="Q42:S42"/>
    <mergeCell ref="AK40:AM40"/>
    <mergeCell ref="AK41:AM41"/>
    <mergeCell ref="AG40:AH40"/>
    <mergeCell ref="AG41:AH41"/>
    <mergeCell ref="W41:Y41"/>
    <mergeCell ref="L38:O38"/>
    <mergeCell ref="A47:B47"/>
    <mergeCell ref="A48:B48"/>
    <mergeCell ref="AE46:AW46"/>
    <mergeCell ref="AK43:AW43"/>
    <mergeCell ref="G37:V37"/>
    <mergeCell ref="A11:B43"/>
    <mergeCell ref="G43:U43"/>
    <mergeCell ref="W37:AJ37"/>
    <mergeCell ref="AO14:AW14"/>
    <mergeCell ref="G13:J13"/>
    <mergeCell ref="W14:AA14"/>
    <mergeCell ref="L14:V14"/>
    <mergeCell ref="K15:V15"/>
    <mergeCell ref="Z13:AC13"/>
    <mergeCell ref="G14:K14"/>
    <mergeCell ref="G15:J15"/>
    <mergeCell ref="K13:M13"/>
    <mergeCell ref="AK36:AW36"/>
    <mergeCell ref="G36:U36"/>
    <mergeCell ref="AB14:AJ14"/>
    <mergeCell ref="C11:C15"/>
    <mergeCell ref="E16:E17"/>
    <mergeCell ref="A44:O44"/>
    <mergeCell ref="C37:F43"/>
    <mergeCell ref="BI2:BU2"/>
    <mergeCell ref="K11:V11"/>
    <mergeCell ref="P13:V13"/>
    <mergeCell ref="G12:V12"/>
    <mergeCell ref="W15:Z15"/>
    <mergeCell ref="AA15:AJ15"/>
    <mergeCell ref="AK14:AN14"/>
    <mergeCell ref="AK15:AM15"/>
    <mergeCell ref="AN15:AW15"/>
    <mergeCell ref="Y4:AE4"/>
    <mergeCell ref="W12:AJ12"/>
    <mergeCell ref="AK11:AN11"/>
    <mergeCell ref="AE13:AJ13"/>
    <mergeCell ref="W11:Z11"/>
    <mergeCell ref="AA11:AJ11"/>
    <mergeCell ref="AP13:AQ13"/>
    <mergeCell ref="AR13:AW13"/>
    <mergeCell ref="N13:O13"/>
    <mergeCell ref="AO11:AW11"/>
    <mergeCell ref="AK13:AM13"/>
    <mergeCell ref="AK12:AW12"/>
    <mergeCell ref="W13:Y13"/>
    <mergeCell ref="E11:E15"/>
    <mergeCell ref="AE16:AH16"/>
    <mergeCell ref="W17:AJ17"/>
    <mergeCell ref="AK25:AW25"/>
    <mergeCell ref="AR20:AU20"/>
    <mergeCell ref="AN13:AO13"/>
    <mergeCell ref="A46:C46"/>
    <mergeCell ref="AX38:BD38"/>
    <mergeCell ref="Q38:S38"/>
    <mergeCell ref="AO33:AP33"/>
    <mergeCell ref="A45:F45"/>
    <mergeCell ref="G39:O39"/>
    <mergeCell ref="W39:AC39"/>
    <mergeCell ref="AK39:AP39"/>
    <mergeCell ref="AE20:AH20"/>
    <mergeCell ref="AE22:AH22"/>
    <mergeCell ref="AE24:AH24"/>
    <mergeCell ref="AE27:AH27"/>
    <mergeCell ref="P20:S20"/>
    <mergeCell ref="W43:AJ43"/>
    <mergeCell ref="AP38:AR38"/>
    <mergeCell ref="AO29:AP29"/>
    <mergeCell ref="G21:U21"/>
    <mergeCell ref="AC38:AF38"/>
    <mergeCell ref="A1:AW1"/>
    <mergeCell ref="A7:B8"/>
    <mergeCell ref="A9:B10"/>
    <mergeCell ref="R4:W4"/>
    <mergeCell ref="J4:Q4"/>
    <mergeCell ref="AF5:AH5"/>
    <mergeCell ref="AK5:AR5"/>
    <mergeCell ref="AF4:AU4"/>
    <mergeCell ref="A2:AW3"/>
    <mergeCell ref="AS5:AU5"/>
    <mergeCell ref="C9:AW10"/>
    <mergeCell ref="C7:AW8"/>
    <mergeCell ref="AR22:AU22"/>
    <mergeCell ref="AE18:AH18"/>
    <mergeCell ref="W18:AA18"/>
    <mergeCell ref="W20:AA20"/>
    <mergeCell ref="AO31:AP31"/>
    <mergeCell ref="AK16:AM16"/>
    <mergeCell ref="W21:AJ21"/>
    <mergeCell ref="AK20:AM20"/>
    <mergeCell ref="AK35:AM35"/>
    <mergeCell ref="AK27:AM27"/>
    <mergeCell ref="AK22:AM22"/>
    <mergeCell ref="W29:AA29"/>
    <mergeCell ref="AE29:AH29"/>
    <mergeCell ref="W30:AJ30"/>
    <mergeCell ref="AE33:AH33"/>
    <mergeCell ref="AE35:AH35"/>
    <mergeCell ref="W32:AJ32"/>
    <mergeCell ref="W34:AJ34"/>
    <mergeCell ref="AE31:AH31"/>
    <mergeCell ref="W22:AA22"/>
    <mergeCell ref="AO20:AP20"/>
    <mergeCell ref="AK21:AW21"/>
    <mergeCell ref="G16:K16"/>
    <mergeCell ref="M16:N16"/>
    <mergeCell ref="P16:S16"/>
    <mergeCell ref="G17:U17"/>
    <mergeCell ref="AR16:AU16"/>
    <mergeCell ref="AK17:AW17"/>
    <mergeCell ref="W16:AA16"/>
    <mergeCell ref="G20:K20"/>
    <mergeCell ref="AR18:AU18"/>
    <mergeCell ref="AK19:AW19"/>
    <mergeCell ref="W19:AJ19"/>
    <mergeCell ref="AO18:AP18"/>
    <mergeCell ref="P18:S18"/>
    <mergeCell ref="AK18:AM18"/>
    <mergeCell ref="AK23:AW23"/>
    <mergeCell ref="W28:AJ28"/>
    <mergeCell ref="AK24:AM24"/>
    <mergeCell ref="W23:AJ23"/>
    <mergeCell ref="AO35:AP35"/>
    <mergeCell ref="AR35:AU35"/>
    <mergeCell ref="W35:AA35"/>
    <mergeCell ref="AK29:AM29"/>
    <mergeCell ref="AR29:AU29"/>
    <mergeCell ref="AK31:AM31"/>
    <mergeCell ref="AK33:AM33"/>
    <mergeCell ref="AO22:AP22"/>
    <mergeCell ref="P44:AW44"/>
    <mergeCell ref="W42:Y42"/>
    <mergeCell ref="AG42:AH42"/>
    <mergeCell ref="AA41:AE41"/>
    <mergeCell ref="AA42:AE42"/>
    <mergeCell ref="G40:I40"/>
    <mergeCell ref="K40:O40"/>
    <mergeCell ref="Q40:S40"/>
    <mergeCell ref="G41:I41"/>
    <mergeCell ref="K41:O41"/>
    <mergeCell ref="Q41:S41"/>
    <mergeCell ref="W40:Y40"/>
    <mergeCell ref="AA40:AE40"/>
    <mergeCell ref="AK42:AM42"/>
    <mergeCell ref="AT40:AU40"/>
    <mergeCell ref="AO40:AR40"/>
    <mergeCell ref="AO41:AR41"/>
    <mergeCell ref="AT41:AU41"/>
    <mergeCell ref="AK37:AW37"/>
    <mergeCell ref="AR27:AU27"/>
    <mergeCell ref="W36:AJ36"/>
    <mergeCell ref="G25:U25"/>
    <mergeCell ref="G27:K27"/>
    <mergeCell ref="G34:U34"/>
    <mergeCell ref="G30:U30"/>
    <mergeCell ref="G31:K31"/>
    <mergeCell ref="G29:K29"/>
    <mergeCell ref="AK30:AW30"/>
    <mergeCell ref="AR33:AU33"/>
    <mergeCell ref="AO24:AP24"/>
    <mergeCell ref="AO27:AP27"/>
    <mergeCell ref="AK28:AW28"/>
    <mergeCell ref="AR24:AU24"/>
    <mergeCell ref="W24:AA24"/>
    <mergeCell ref="W25:AJ25"/>
    <mergeCell ref="W27:AA27"/>
    <mergeCell ref="W31:AA31"/>
    <mergeCell ref="W33:AA33"/>
    <mergeCell ref="AR31:AU31"/>
    <mergeCell ref="AK34:AW34"/>
    <mergeCell ref="G32:U32"/>
    <mergeCell ref="P31:S31"/>
    <mergeCell ref="P27:S27"/>
    <mergeCell ref="G28:U28"/>
    <mergeCell ref="AK32:AW32"/>
    <mergeCell ref="C18:C19"/>
    <mergeCell ref="C20:C21"/>
    <mergeCell ref="G11:J11"/>
    <mergeCell ref="G35:K35"/>
    <mergeCell ref="P35:S35"/>
    <mergeCell ref="D11:D15"/>
    <mergeCell ref="D16:D17"/>
    <mergeCell ref="C27:C28"/>
    <mergeCell ref="C29:C30"/>
    <mergeCell ref="P29:S29"/>
    <mergeCell ref="G22:K22"/>
    <mergeCell ref="P22:S22"/>
    <mergeCell ref="G23:U23"/>
    <mergeCell ref="G24:K24"/>
    <mergeCell ref="P24:S24"/>
    <mergeCell ref="C35:C36"/>
    <mergeCell ref="C22:C23"/>
    <mergeCell ref="F11:F15"/>
    <mergeCell ref="C16:C17"/>
    <mergeCell ref="C24:C25"/>
    <mergeCell ref="P33:S33"/>
    <mergeCell ref="G18:K18"/>
    <mergeCell ref="G19:U19"/>
    <mergeCell ref="G33:K33"/>
  </mergeCells>
  <pageMargins left="0.35433070866141736" right="0.15748031496062992" top="0.35433070866141736" bottom="0.15748031496062992" header="0.35433070866141736" footer="0.15748031496062992"/>
  <pageSetup paperSize="9" scale="66" orientation="portrait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2026-06-25T09:37:45Z</dcterms:modified>
</cp:coreProperties>
</file>