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  <c r="M6" i="1"/>
  <c r="K6" i="1"/>
  <c r="K7" i="1" s="1"/>
  <c r="I6" i="1"/>
  <c r="G6" i="1"/>
  <c r="E6" i="1"/>
  <c r="N6" i="1" l="1"/>
  <c r="O6" i="1" s="1"/>
  <c r="H8" i="1"/>
</calcChain>
</file>

<file path=xl/sharedStrings.xml><?xml version="1.0" encoding="utf-8"?>
<sst xmlns="http://schemas.openxmlformats.org/spreadsheetml/2006/main" count="35" uniqueCount="28">
  <si>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</si>
  <si>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</si>
  <si>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</si>
  <si>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</si>
  <si>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</si>
  <si>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</si>
  <si>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</si>
  <si>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</si>
  <si>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</si>
  <si>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</si>
  <si>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</si>
  <si>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</si>
  <si>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</si>
  <si>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</si>
  <si>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</si>
  <si>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</si>
  <si>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</si>
  <si>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</si>
  <si>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</si>
  <si>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</si>
  <si>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</si>
  <si>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 xml:space="preserve">Объем </t>
  </si>
  <si>
    <t>Оказание услуг по подготовке отчета об оценке рыночной стоимости величины соразмерной платы за сервитут</t>
  </si>
  <si>
    <t>Оказание услуг по подготовке отчета  об оценке рыночной стоимости возмещения убытков землепользователя в отношении части (36 кв. м) земельного участка с кадастровым номером 25:28:000000:63, расположенного по адресу: местоположение установлено относительно ориентира, расположенного в границах участка. Ориентир здание всероссийского детского центра "Океан". Почтовый адрес ориентира: Приморский край, г. Владивосток, ул. Артековская, дом 10</t>
  </si>
  <si>
    <t>усл.ед.</t>
  </si>
  <si>
    <t>КП от 18.03.2026  вх. № 1239-с;</t>
  </si>
  <si>
    <t>КП от 18.03.2026  вх. № 1237-с;</t>
  </si>
  <si>
    <t>КП от 18.03.2026  вх. № 1236-с;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</si>
</sst>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right"/>
    </xf>
    <xf numFmtId="4" fontId="4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 applyProtection="1">
      <alignment horizontal="center" vertical="center" shrinkToFit="1"/>
      <protection hidden="1"/>
    </xf>
    <xf numFmtId="4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top" shrinkToFit="1"/>
    </xf>
    <xf numFmtId="0" fontId="4" fillId="2" borderId="1" xfId="0" applyFont="1" applyFill="1" applyBorder="1" applyAlignment="1">
      <alignment horizontal="center" vertical="top" shrinkToFi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 hidden="1"/>
    </xf>
    <xf numFmtId="4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4" fontId="2" fillId="2" borderId="4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14" fontId="1" fillId="2" borderId="0" xfId="0" applyNumberFormat="1" applyFont="1" applyFill="1" applyAlignment="1">
      <alignment horizontal="left"/>
    </xf>
    <xf numFmtId="4" fontId="4" fillId="0" borderId="1" xfId="0" applyNumberFormat="1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H15" sqref="H15"/>
    </sheetView>
  </sheetViews>
  <sheetFormatPr defaultRowHeight="15" x14ac:dyDescent="0.25"/>
  <cols>
    <col min="1" max="1" width="34.42578125" customWidth="1"/>
    <col min="2" max="2" width="9.7109375" customWidth="1"/>
    <col min="3" max="3" width="6.28515625" customWidth="1"/>
    <col min="4" max="4" width="11.5703125" customWidth="1"/>
    <col min="5" max="5" width="10.28515625" customWidth="1"/>
    <col min="6" max="6" width="8.5703125" customWidth="1"/>
    <col min="7" max="7" width="10.85546875" customWidth="1"/>
    <col min="10" max="11" width="0" hidden="1" customWidth="1"/>
  </cols>
  <sheetData>
    <row r="1" spans="1:16" ht="22.5" customHeight="1" x14ac:dyDescent="0.25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6" ht="52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ht="15" customHeight="1" x14ac:dyDescent="0.25">
      <c r="A3" s="18" t="s">
        <v>0</v>
      </c>
      <c r="B3" s="18" t="s">
        <v>21</v>
      </c>
      <c r="C3" s="18"/>
      <c r="D3" s="2" t="s">
        <v>3</v>
      </c>
      <c r="E3" s="18" t="s">
        <v>5</v>
      </c>
      <c r="F3" s="2" t="s">
        <v>6</v>
      </c>
      <c r="G3" s="18" t="s">
        <v>5</v>
      </c>
      <c r="H3" s="2" t="s">
        <v>7</v>
      </c>
      <c r="I3" s="19" t="s">
        <v>5</v>
      </c>
      <c r="J3" s="3" t="s">
        <v>17</v>
      </c>
      <c r="K3" s="18" t="s">
        <v>5</v>
      </c>
      <c r="L3" s="16" t="s">
        <v>13</v>
      </c>
      <c r="M3" s="17" t="s">
        <v>14</v>
      </c>
      <c r="N3" s="17" t="s">
        <v>15</v>
      </c>
      <c r="O3" s="17" t="s">
        <v>16</v>
      </c>
      <c r="P3" s="13"/>
    </row>
    <row r="4" spans="1:16" ht="21" customHeight="1" x14ac:dyDescent="0.25">
      <c r="A4" s="18"/>
      <c r="B4" s="2" t="s">
        <v>1</v>
      </c>
      <c r="C4" s="2" t="s">
        <v>2</v>
      </c>
      <c r="D4" s="2" t="s">
        <v>4</v>
      </c>
      <c r="E4" s="18"/>
      <c r="F4" s="2" t="s">
        <v>4</v>
      </c>
      <c r="G4" s="18"/>
      <c r="H4" s="2" t="s">
        <v>4</v>
      </c>
      <c r="I4" s="20"/>
      <c r="J4" s="3" t="s">
        <v>4</v>
      </c>
      <c r="K4" s="18"/>
      <c r="L4" s="16"/>
      <c r="M4" s="17"/>
      <c r="N4" s="17"/>
      <c r="O4" s="17"/>
      <c r="P4" s="13"/>
    </row>
    <row r="5" spans="1:16" ht="45.75" customHeight="1" x14ac:dyDescent="0.25">
      <c r="A5" s="24" t="s">
        <v>22</v>
      </c>
      <c r="B5" s="24" t="s">
        <v>24</v>
      </c>
      <c r="C5" s="24">
        <v>1</v>
      </c>
      <c r="D5" s="31">
        <v>18000</v>
      </c>
      <c r="E5" s="31">
        <v>18000</v>
      </c>
      <c r="F5" s="31">
        <v>20000</v>
      </c>
      <c r="G5" s="31">
        <v>20000</v>
      </c>
      <c r="H5" s="31">
        <v>21000</v>
      </c>
      <c r="I5" s="32">
        <v>21000</v>
      </c>
      <c r="J5" s="24"/>
      <c r="K5" s="24"/>
      <c r="L5" s="33"/>
      <c r="M5" s="24"/>
      <c r="N5" s="24"/>
      <c r="O5" s="24"/>
      <c r="P5" s="12"/>
    </row>
    <row r="6" spans="1:16" ht="165.75" x14ac:dyDescent="0.25">
      <c r="A6" s="21" t="s">
        <v>23</v>
      </c>
      <c r="B6" s="22" t="s">
        <v>24</v>
      </c>
      <c r="C6" s="22">
        <v>1</v>
      </c>
      <c r="D6" s="6">
        <v>18000</v>
      </c>
      <c r="E6" s="23">
        <f>D6*C6</f>
        <v>18000</v>
      </c>
      <c r="F6" s="6">
        <v>20000</v>
      </c>
      <c r="G6" s="23">
        <f>F6*C6</f>
        <v>20000</v>
      </c>
      <c r="H6" s="6">
        <v>21000</v>
      </c>
      <c r="I6" s="6">
        <f>H6*C6</f>
        <v>21000</v>
      </c>
      <c r="J6" s="6"/>
      <c r="K6" s="5">
        <f>J6*C6</f>
        <v>0</v>
      </c>
      <c r="L6" s="7">
        <f>AVERAGE(D6,F6,H6,J6)</f>
        <v>19666.666666666668</v>
      </c>
      <c r="M6" s="8">
        <f>COUNTA(D6,F6,H6,J6)</f>
        <v>3</v>
      </c>
      <c r="N6" s="7">
        <f>SQRT(IF(D6&gt;0,POWER(D6-L6,2),0)+IF(F6&gt;0,POWER(F6-L6,2),0)+IF(H6&gt;0,POWER(H6-L6,2),0)+IF(J6&gt;0,POWER(J6-L6,2),0))/(M6-1)</f>
        <v>1080.1234497346434</v>
      </c>
      <c r="O6" s="7">
        <f>N6/L6*100</f>
        <v>5.4921531342439494</v>
      </c>
    </row>
    <row r="7" spans="1:16" x14ac:dyDescent="0.25">
      <c r="A7" s="9" t="s">
        <v>8</v>
      </c>
      <c r="B7" s="9"/>
      <c r="C7" s="9"/>
      <c r="D7" s="5"/>
      <c r="E7" s="5">
        <v>36000</v>
      </c>
      <c r="F7" s="5"/>
      <c r="G7" s="5">
        <v>40000</v>
      </c>
      <c r="H7" s="5"/>
      <c r="I7" s="5">
        <v>42000</v>
      </c>
      <c r="J7" s="5"/>
      <c r="K7" s="5">
        <f>SUM(K6:K6)</f>
        <v>0</v>
      </c>
      <c r="L7" s="10"/>
      <c r="M7" s="11"/>
      <c r="N7" s="10"/>
      <c r="O7" s="10"/>
    </row>
    <row r="8" spans="1:16" ht="24.75" customHeight="1" x14ac:dyDescent="0.25">
      <c r="A8" s="25" t="s">
        <v>18</v>
      </c>
      <c r="B8" s="26"/>
      <c r="C8" s="26"/>
      <c r="D8" s="26"/>
      <c r="E8" s="26"/>
      <c r="F8" s="26"/>
      <c r="G8" s="26"/>
      <c r="H8" s="27">
        <f>E7</f>
        <v>36000</v>
      </c>
      <c r="I8" s="28"/>
      <c r="J8" s="28"/>
      <c r="K8" s="28"/>
      <c r="L8" s="28"/>
      <c r="M8" s="28"/>
      <c r="N8" s="28"/>
      <c r="O8" s="28"/>
    </row>
    <row r="10" spans="1:16" x14ac:dyDescent="0.25">
      <c r="A10" s="1" t="s">
        <v>12</v>
      </c>
    </row>
    <row r="11" spans="1:16" x14ac:dyDescent="0.25">
      <c r="A11" s="4" t="s">
        <v>9</v>
      </c>
      <c r="B11" s="29" t="s">
        <v>25</v>
      </c>
      <c r="C11" s="29"/>
      <c r="D11" s="29"/>
      <c r="E11" s="29"/>
    </row>
    <row r="12" spans="1:16" x14ac:dyDescent="0.25">
      <c r="A12" s="4" t="s">
        <v>10</v>
      </c>
      <c r="B12" s="29" t="s">
        <v>26</v>
      </c>
      <c r="C12" s="29"/>
      <c r="D12" s="29"/>
      <c r="E12" s="29"/>
    </row>
    <row r="13" spans="1:16" x14ac:dyDescent="0.25">
      <c r="A13" s="4" t="s">
        <v>11</v>
      </c>
      <c r="B13" s="29" t="s">
        <v>27</v>
      </c>
      <c r="C13" s="29"/>
      <c r="D13" s="29"/>
      <c r="E13" s="29"/>
    </row>
    <row r="15" spans="1:16" x14ac:dyDescent="0.25">
      <c r="A15" s="4" t="s">
        <v>20</v>
      </c>
      <c r="B15" s="30">
        <v>46100</v>
      </c>
    </row>
  </sheetData>
  <mergeCells count="17">
    <mergeCell ref="A8:G8"/>
    <mergeCell ref="B13:E13"/>
    <mergeCell ref="B12:E12"/>
    <mergeCell ref="B11:E11"/>
    <mergeCell ref="H8:O8"/>
    <mergeCell ref="P3:P4"/>
    <mergeCell ref="A1:O2"/>
    <mergeCell ref="L3:L4"/>
    <mergeCell ref="M3:M4"/>
    <mergeCell ref="N3:N4"/>
    <mergeCell ref="O3:O4"/>
    <mergeCell ref="A3:A4"/>
    <mergeCell ref="B3:C3"/>
    <mergeCell ref="E3:E4"/>
    <mergeCell ref="G3:G4"/>
    <mergeCell ref="K3:K4"/>
    <mergeCell ref="I3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2026-03-18T23:17:53Z</dcterms:modified>
</cp:coreProperties>
</file>