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120" yWindow="3120" windowWidth="28800" windowHeight="15345" activeTab="1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L9" i="5" l="1"/>
  <c r="L6" i="5"/>
</calcChain>
</file>

<file path=xl/sharedStrings.xml><?xml version="1.0" encoding="utf-8"?>
<sst xmlns="http://schemas.openxmlformats.org/spreadsheetml/2006/main" count="95" uniqueCount="66">
  <si>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</si>
  <si>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</si>
  <si>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</si>
  <si>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</si>
  <si>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</si>
  <si>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</si>
  <si>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</si>
  <si>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</si>
  <si>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</si>
  <si>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</si>
  <si>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</si>
  <si>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</si>
  <si>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</si>
  <si>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</si>
  <si>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</si>
  <si>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</si>
  <si>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</si>
  <si>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</si>
  <si>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</si>
  <si>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</si>
  <si>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</si>
  <si>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</si>
  <si>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</si>
  <si>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</si>
  <si>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</si>
  <si>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</si>
  <si>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</si>
  <si>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</si>
  <si>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</si>
  <si>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</si>
  <si>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</si>
  <si>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</si>
  <si>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</si>
  <si>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</si>
  <si>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</si>
  <si>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</si>
  <si>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</si>
  <si>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</si>
  <si>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</si>
  <si>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</si>
  <si>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</si>
  <si>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</si>
  <si>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</si>
  <si>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</si>
  <si>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</si>
  <si>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</si>
  <si>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</si>
  <si>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</si>
  <si>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НИФЕДИПИН, ТАБЛЕТКИ С ПРОЛОНГИРОВАННЫМ ВЫСВОБОЖДЕНИЕМ, ПОКРЫТЫЕ ОБОЛОЧКОЙ, 30 мг</t>
  </si>
  <si>
    <t>21.20.10.147-000002-1-00130-0000000000000</t>
  </si>
  <si>
    <t>штука</t>
  </si>
  <si>
    <t>30.07.2026</t>
  </si>
  <si>
    <t>ВХ № 44-26-07-709/1 от 29.07.26</t>
  </si>
  <si>
    <t>11,62</t>
  </si>
  <si>
    <t>ВХ №44-26-07-709/1 от 29.07.26</t>
  </si>
  <si>
    <t>ВХ № 44-26-07-709/2 от 29.07.26</t>
  </si>
  <si>
    <t>Нифекард® ХЛ</t>
  </si>
  <si>
    <t>Нифедипин</t>
  </si>
  <si>
    <t>таблетки с пролонгированным высвобождением, покрытые пленочной оболочкой, 30 мг, 10 шт. - блистер (3)  - пачка картонная</t>
  </si>
  <si>
    <t xml:space="preserve">Вл.Сандоз д.д., Словения (SI76665623); Пр.ООО "Новартис Фармасьютикал Мэньюфекчуринг", Словения (SI 98914227); Вып.к.Перв.Уп.Втор.Уп.Лек Фармасьютикалс д.д., Словения (SI87916452); </t>
  </si>
  <si>
    <t>ЛП-№(014928)-(РГ-RU)
01.07.2026
(25-7-4367258-ОС-изм)</t>
  </si>
  <si>
    <t>0</t>
  </si>
  <si>
    <t>Нифекард ХЛ табл. с пролонг. высвоб. п.п.о. 30мг бл. № 30</t>
  </si>
  <si>
    <t>Цена за упак с ндс и опт.надбавкой для расчета, руб.</t>
  </si>
  <si>
    <t>количество,упак</t>
  </si>
  <si>
    <t>сумма с ндс и опт.надбавкой,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</si>
</sst>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10" fillId="0" borderId="0" xfId="0" applyNumberFormat="1" applyFont="1"/>
    <xf numFmtId="0" fontId="2" fillId="0" borderId="6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6"/>
  <sheetViews>
    <sheetView view="pageBreakPreview" topLeftCell="A4" zoomScaleNormal="100" zoomScaleSheetLayoutView="100" workbookViewId="0">
      <selection activeCell="A14" sqref="A14:XFD18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71.099999999999994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11.62</v>
      </c>
      <c r="G7" s="5">
        <v>10.56</v>
      </c>
      <c r="H7" s="5">
        <v>0</v>
      </c>
      <c r="I7" s="10">
        <v>10.56</v>
      </c>
      <c r="J7" s="8">
        <v>0</v>
      </c>
      <c r="K7" s="8">
        <v>10</v>
      </c>
      <c r="L7" s="8">
        <v>11.62</v>
      </c>
      <c r="M7" s="8">
        <v>12000</v>
      </c>
      <c r="N7" s="8">
        <v>139440</v>
      </c>
      <c r="IT7" s="3"/>
      <c r="IU7" s="3"/>
    </row>
    <row r="8" spans="1:255" ht="15.75" x14ac:dyDescent="0.25">
      <c r="A8" s="8" t="s">
        <v>16</v>
      </c>
      <c r="B8" s="27">
        <v>139440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A15" s="13" t="s">
        <v>20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</sheetData>
  <mergeCells count="4">
    <mergeCell ref="A1:N1"/>
    <mergeCell ref="A2:N2"/>
    <mergeCell ref="A3:N4"/>
    <mergeCell ref="B8:N8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view="pageBreakPreview" zoomScale="60" zoomScaleNormal="100" workbookViewId="0">
      <selection activeCell="U7" sqref="U7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  <col min="12" max="12" width="14.42578125" bestFit="1" customWidth="1"/>
  </cols>
  <sheetData>
    <row r="1" spans="1:12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</row>
    <row r="2" spans="1:12" ht="90" customHeight="1" x14ac:dyDescent="0.25">
      <c r="A2" s="32" t="s">
        <v>19</v>
      </c>
      <c r="B2" s="32"/>
      <c r="C2" s="32"/>
      <c r="D2" s="32"/>
      <c r="E2" s="32"/>
      <c r="F2" s="32"/>
      <c r="G2" s="32"/>
      <c r="H2" s="32"/>
      <c r="I2" s="32"/>
    </row>
    <row r="3" spans="1:12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12" ht="105" customHeight="1" x14ac:dyDescent="0.25">
      <c r="A4" s="29" t="s">
        <v>2</v>
      </c>
      <c r="B4" s="29" t="s">
        <v>3</v>
      </c>
      <c r="C4" s="29" t="s">
        <v>21</v>
      </c>
      <c r="D4" s="29" t="s">
        <v>22</v>
      </c>
      <c r="E4" s="29" t="s">
        <v>23</v>
      </c>
      <c r="F4" s="29" t="s">
        <v>24</v>
      </c>
      <c r="G4" s="29" t="s">
        <v>25</v>
      </c>
      <c r="H4" s="29" t="s">
        <v>26</v>
      </c>
      <c r="I4" s="29" t="s">
        <v>27</v>
      </c>
      <c r="J4" s="29" t="s">
        <v>63</v>
      </c>
      <c r="K4" s="42" t="s">
        <v>64</v>
      </c>
      <c r="L4" s="42" t="s">
        <v>65</v>
      </c>
    </row>
    <row r="5" spans="1:12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71.099999999999994" customHeight="1" x14ac:dyDescent="0.25">
      <c r="A6" s="35" t="s">
        <v>47</v>
      </c>
      <c r="B6" s="19" t="s">
        <v>48</v>
      </c>
      <c r="C6" s="20" t="s">
        <v>62</v>
      </c>
      <c r="D6" s="20" t="s">
        <v>52</v>
      </c>
      <c r="E6" s="19">
        <v>383.56</v>
      </c>
      <c r="F6" s="19">
        <v>30</v>
      </c>
      <c r="G6" s="19" t="s">
        <v>53</v>
      </c>
      <c r="H6" s="35">
        <v>0</v>
      </c>
      <c r="I6" s="36">
        <v>11.62</v>
      </c>
      <c r="J6" s="36">
        <v>383.55</v>
      </c>
      <c r="K6" s="36">
        <v>400</v>
      </c>
      <c r="L6" s="36">
        <f>J6*K6</f>
        <v>153420</v>
      </c>
    </row>
    <row r="7" spans="1:12" ht="71.099999999999994" customHeight="1" x14ac:dyDescent="0.25">
      <c r="A7" s="35" t="s">
        <v>15</v>
      </c>
      <c r="B7" s="19" t="s">
        <v>48</v>
      </c>
      <c r="C7" s="20" t="s">
        <v>62</v>
      </c>
      <c r="D7" s="20" t="s">
        <v>54</v>
      </c>
      <c r="E7" s="19">
        <v>383.55</v>
      </c>
      <c r="F7" s="19">
        <v>30</v>
      </c>
      <c r="G7" s="19" t="s">
        <v>53</v>
      </c>
      <c r="H7" s="35" t="s">
        <v>28</v>
      </c>
      <c r="I7" s="36" t="s">
        <v>29</v>
      </c>
      <c r="J7" s="36" t="s">
        <v>29</v>
      </c>
      <c r="K7" s="36" t="s">
        <v>29</v>
      </c>
      <c r="L7" s="36" t="s">
        <v>29</v>
      </c>
    </row>
    <row r="8" spans="1:12" ht="71.099999999999994" customHeight="1" x14ac:dyDescent="0.25">
      <c r="A8" s="35" t="s">
        <v>15</v>
      </c>
      <c r="B8" s="19" t="s">
        <v>48</v>
      </c>
      <c r="C8" s="20" t="s">
        <v>62</v>
      </c>
      <c r="D8" s="20" t="s">
        <v>55</v>
      </c>
      <c r="E8" s="19">
        <v>383.56</v>
      </c>
      <c r="F8" s="19">
        <v>30</v>
      </c>
      <c r="G8" s="19" t="s">
        <v>53</v>
      </c>
      <c r="H8" s="35" t="s">
        <v>28</v>
      </c>
      <c r="I8" s="36" t="s">
        <v>29</v>
      </c>
      <c r="J8" s="36" t="s">
        <v>29</v>
      </c>
      <c r="K8" s="36" t="s">
        <v>29</v>
      </c>
      <c r="L8" s="36" t="s">
        <v>29</v>
      </c>
    </row>
    <row r="9" spans="1:12" ht="18.75" x14ac:dyDescent="0.3">
      <c r="A9" s="17"/>
      <c r="B9" s="15"/>
      <c r="C9" s="15"/>
      <c r="D9" s="15"/>
      <c r="E9" s="15"/>
      <c r="F9" s="15"/>
      <c r="G9" s="15"/>
      <c r="H9" s="15"/>
      <c r="I9" s="15"/>
      <c r="L9" s="41">
        <f>L6</f>
        <v>153420</v>
      </c>
    </row>
    <row r="10" spans="1:12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12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12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2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22">
    <mergeCell ref="A10:I10"/>
    <mergeCell ref="A11:I11"/>
    <mergeCell ref="A6:A8"/>
    <mergeCell ref="H6:H8"/>
    <mergeCell ref="L6:L8"/>
    <mergeCell ref="I6:I8"/>
    <mergeCell ref="J6:J8"/>
    <mergeCell ref="K6:K8"/>
    <mergeCell ref="L4:L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39370078740157483" right="0.39370078740157483" top="0.39370078740157483" bottom="0.39370078740157483" header="0" footer="0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1" t="s">
        <v>38</v>
      </c>
      <c r="B1" s="31"/>
      <c r="C1" s="31"/>
      <c r="D1" s="31"/>
      <c r="E1" s="31"/>
      <c r="F1" s="31"/>
      <c r="G1" s="31"/>
      <c r="H1" s="31"/>
      <c r="I1" s="31"/>
    </row>
    <row r="2" spans="1:9" ht="60" customHeight="1" x14ac:dyDescent="0.25">
      <c r="A2" s="32" t="s">
        <v>39</v>
      </c>
      <c r="B2" s="32"/>
      <c r="C2" s="32"/>
      <c r="D2" s="32"/>
      <c r="E2" s="32"/>
      <c r="F2" s="32"/>
      <c r="G2" s="32"/>
      <c r="H2" s="32"/>
      <c r="I2" s="32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221.1" customHeight="1" x14ac:dyDescent="0.25">
      <c r="A5" s="35" t="s">
        <v>47</v>
      </c>
      <c r="B5" s="19" t="s">
        <v>56</v>
      </c>
      <c r="C5" s="21" t="s">
        <v>57</v>
      </c>
      <c r="D5" s="21" t="s">
        <v>58</v>
      </c>
      <c r="E5" s="21" t="s">
        <v>59</v>
      </c>
      <c r="F5" s="21" t="s">
        <v>60</v>
      </c>
      <c r="G5" s="21">
        <v>317</v>
      </c>
      <c r="H5" s="21">
        <v>30</v>
      </c>
      <c r="I5" s="37">
        <v>10.56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1" t="s">
        <v>40</v>
      </c>
      <c r="B1" s="31"/>
      <c r="C1" s="31"/>
      <c r="D1" s="31"/>
      <c r="E1" s="31"/>
      <c r="F1" s="31"/>
      <c r="G1" s="31"/>
      <c r="H1" s="31"/>
      <c r="I1" s="31"/>
    </row>
    <row r="2" spans="1:9" ht="75" customHeight="1" x14ac:dyDescent="0.25">
      <c r="A2" s="38" t="s">
        <v>41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71.099999999999994" customHeight="1" x14ac:dyDescent="0.25">
      <c r="A6" s="40" t="s">
        <v>47</v>
      </c>
      <c r="B6" s="19" t="s">
        <v>48</v>
      </c>
      <c r="C6" s="20"/>
      <c r="D6" s="19">
        <v>0</v>
      </c>
      <c r="E6" s="19">
        <v>0</v>
      </c>
      <c r="F6" s="19" t="s">
        <v>61</v>
      </c>
      <c r="G6" s="19">
        <v>0</v>
      </c>
      <c r="H6" s="19">
        <v>0</v>
      </c>
      <c r="I6" s="37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2026-07-30T08:02:54Z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