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112584F7-78CC-4624-9E12-31E1573D5A47}" xr6:coauthVersionLast="36" xr6:coauthVersionMax="36" xr10:uidLastSave="{00000000-0000-0000-0000-000000000000}"/>
  <bookViews>
    <workbookView xWindow="0" yWindow="0" windowWidth="12450" windowHeight="5670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<sst xmlns="http://schemas.openxmlformats.org/spreadsheetml/2006/main" count="25" uniqueCount="24">
  <si>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</si>
  <si>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</si>
  <si>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</si>
  <si>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</si>
  <si>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</si>
  <si>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</si>
  <si>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</si>
  <si>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</si>
  <si>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</si>
  <si>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</si>
  <si>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</si>
  <si>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</si>
  <si>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</si>
  <si>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</si>
  <si>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</si>
  <si>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</si>
  <si>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</si>
  <si>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 xml:space="preserve">Коммерческое предложение Поставщика № 3 </t>
  </si>
  <si>
    <t>Коммерческое предложение Поставщика № 2</t>
  </si>
  <si>
    <t xml:space="preserve">Коммерческое предложение Поставщика № 1 </t>
  </si>
  <si>
    <t>81.29.11.000</t>
  </si>
  <si>
    <t>преимущество</t>
  </si>
  <si>
    <t>шт</t>
  </si>
  <si>
    <t>Услуги по проведению камерной дезинфекции/дезинсекции в передвижных дезинфекционных камерах мягкого инвентаря для общежития №9 ФГБОУ ВО "ПГТУ"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</si>
</sst>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6" fillId="0" borderId="9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145" zoomScaleNormal="145" workbookViewId="0">
      <selection activeCell="D18" sqref="D18"/>
    </sheetView>
  </sheetViews>
  <sheetFormatPr defaultRowHeight="15" x14ac:dyDescent="0.25"/>
  <cols>
    <col min="1" max="1" width="4.140625" style="31" customWidth="1"/>
    <col min="2" max="2" width="25" style="31" customWidth="1"/>
    <col min="3" max="3" width="13.140625" style="31" customWidth="1"/>
    <col min="4" max="4" width="13.42578125" style="31" customWidth="1"/>
    <col min="5" max="5" width="13.28515625" style="31" customWidth="1"/>
    <col min="6" max="6" width="13.140625" style="31" customWidth="1"/>
    <col min="7" max="7" width="12.85546875" style="31" customWidth="1"/>
    <col min="8" max="8" width="2.7109375" style="31" customWidth="1"/>
    <col min="9" max="9" width="2.85546875" style="31" customWidth="1"/>
    <col min="10" max="10" width="8" style="31" customWidth="1"/>
    <col min="11" max="11" width="9.7109375" style="31" customWidth="1"/>
    <col min="12" max="12" width="9.140625" style="31"/>
    <col min="13" max="13" width="8.140625" style="31" customWidth="1"/>
    <col min="14" max="14" width="9.140625" style="31"/>
    <col min="15" max="15" width="10.42578125" style="31" customWidth="1"/>
    <col min="16" max="16" width="13" style="31" customWidth="1"/>
    <col min="17" max="16384" width="9.140625" style="31"/>
  </cols>
  <sheetData>
    <row r="1" spans="1:16" ht="16.5" customHeight="1" x14ac:dyDescent="0.25">
      <c r="A1" s="1"/>
      <c r="B1" s="41" t="s">
        <v>11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2"/>
    </row>
    <row r="2" spans="1:16" s="32" customFormat="1" ht="16.5" customHeight="1" x14ac:dyDescent="0.25">
      <c r="A2" s="21"/>
      <c r="B2" s="42" t="s">
        <v>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" customHeight="1" x14ac:dyDescent="0.25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5" t="s">
        <v>9</v>
      </c>
      <c r="B5" s="45" t="s">
        <v>0</v>
      </c>
      <c r="C5" s="48" t="s">
        <v>13</v>
      </c>
      <c r="D5" s="51" t="s">
        <v>14</v>
      </c>
      <c r="E5" s="45" t="s">
        <v>1</v>
      </c>
      <c r="F5" s="45"/>
      <c r="G5" s="45"/>
      <c r="H5" s="45"/>
      <c r="I5" s="45"/>
      <c r="J5" s="45" t="s">
        <v>2</v>
      </c>
      <c r="K5" s="44" t="s">
        <v>3</v>
      </c>
      <c r="L5" s="44" t="s">
        <v>4</v>
      </c>
      <c r="M5" s="45" t="s">
        <v>5</v>
      </c>
      <c r="N5" s="45" t="s">
        <v>6</v>
      </c>
      <c r="O5" s="45" t="s">
        <v>12</v>
      </c>
      <c r="P5" s="46" t="s">
        <v>7</v>
      </c>
    </row>
    <row r="6" spans="1:16" ht="52.5" customHeight="1" x14ac:dyDescent="0.25">
      <c r="A6" s="45"/>
      <c r="B6" s="45"/>
      <c r="C6" s="49"/>
      <c r="D6" s="51"/>
      <c r="E6" s="28" t="s">
        <v>19</v>
      </c>
      <c r="F6" s="28" t="s">
        <v>18</v>
      </c>
      <c r="G6" s="28" t="s">
        <v>17</v>
      </c>
      <c r="H6" s="15">
        <v>4</v>
      </c>
      <c r="I6" s="15">
        <v>5</v>
      </c>
      <c r="J6" s="45"/>
      <c r="K6" s="44"/>
      <c r="L6" s="44"/>
      <c r="M6" s="45"/>
      <c r="N6" s="45"/>
      <c r="O6" s="45"/>
      <c r="P6" s="46"/>
    </row>
    <row r="7" spans="1:16" ht="16.5" customHeight="1" x14ac:dyDescent="0.25">
      <c r="A7" s="45"/>
      <c r="B7" s="45"/>
      <c r="C7" s="50"/>
      <c r="D7" s="51"/>
      <c r="E7" s="45" t="s">
        <v>8</v>
      </c>
      <c r="F7" s="45"/>
      <c r="G7" s="45"/>
      <c r="H7" s="45"/>
      <c r="I7" s="45"/>
      <c r="J7" s="45"/>
      <c r="K7" s="44"/>
      <c r="L7" s="44"/>
      <c r="M7" s="45"/>
      <c r="N7" s="45"/>
      <c r="O7" s="45"/>
      <c r="P7" s="46"/>
    </row>
    <row r="8" spans="1:16" ht="12.75" customHeight="1" x14ac:dyDescent="0.25">
      <c r="A8" s="17">
        <v>1</v>
      </c>
      <c r="B8" s="15">
        <v>2</v>
      </c>
      <c r="C8" s="18">
        <v>3</v>
      </c>
      <c r="D8" s="15">
        <v>2</v>
      </c>
      <c r="E8" s="29">
        <v>4</v>
      </c>
      <c r="F8" s="29">
        <v>5</v>
      </c>
      <c r="G8" s="29">
        <v>6</v>
      </c>
      <c r="H8" s="29"/>
      <c r="I8" s="29"/>
      <c r="J8" s="29">
        <v>7</v>
      </c>
      <c r="K8" s="6">
        <v>8</v>
      </c>
      <c r="L8" s="6">
        <v>9</v>
      </c>
      <c r="M8" s="29">
        <v>10</v>
      </c>
      <c r="N8" s="29">
        <v>11</v>
      </c>
      <c r="O8" s="29">
        <v>12</v>
      </c>
      <c r="P8" s="7">
        <v>13</v>
      </c>
    </row>
    <row r="9" spans="1:16" s="34" customFormat="1" ht="73.5" customHeight="1" x14ac:dyDescent="0.2">
      <c r="A9" s="23">
        <v>1</v>
      </c>
      <c r="B9" s="26" t="s">
        <v>23</v>
      </c>
      <c r="C9" s="25" t="s">
        <v>20</v>
      </c>
      <c r="D9" s="26" t="s">
        <v>21</v>
      </c>
      <c r="E9" s="37">
        <v>650</v>
      </c>
      <c r="F9" s="33">
        <v>680</v>
      </c>
      <c r="G9" s="33">
        <v>700</v>
      </c>
      <c r="H9" s="22"/>
      <c r="I9" s="16"/>
      <c r="J9" s="20">
        <f t="shared" ref="J9" si="0">IF(ISERROR(AVERAGE(E9:I9)),0,AVERAGE(E9:I9))</f>
        <v>676.66666666666663</v>
      </c>
      <c r="K9" s="20">
        <f t="shared" ref="K9" si="1">IF(ISERROR(STDEVA(E9:I9)),0,STDEVA(E9:I9))</f>
        <v>25.16611478423583</v>
      </c>
      <c r="L9" s="27">
        <f t="shared" ref="L9" si="2">IF(ISERROR(STDEVA(E9:I9)/(SUM(E9:I9)/COUNTIF(E9:I9,"&gt;0"))),0,STDEVA(E9:I9)/(SUM(E9:I9)/COUNTIF(E9:I9,"&gt;0")))</f>
        <v>3.7191302636801725E-2</v>
      </c>
      <c r="M9" s="38" t="s">
        <v>22</v>
      </c>
      <c r="N9" s="38">
        <v>296</v>
      </c>
      <c r="O9" s="24">
        <f t="shared" ref="O9" si="3">IF(ISERROR(ROUND(AVERAGE(E9:I9),2)),0,ROUND(AVERAGE(E9:I9),2))</f>
        <v>676.67</v>
      </c>
      <c r="P9" s="33">
        <f>N9*O9</f>
        <v>200294.31999999998</v>
      </c>
    </row>
    <row r="10" spans="1:16" x14ac:dyDescent="0.25">
      <c r="A10" s="8"/>
      <c r="B10" s="47" t="s">
        <v>16</v>
      </c>
      <c r="C10" s="47"/>
      <c r="E10" s="37">
        <v>192400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5">
        <f>SUM(P9:P9)</f>
        <v>200294.31999999998</v>
      </c>
    </row>
    <row r="11" spans="1:16" ht="11.25" customHeight="1" x14ac:dyDescent="0.25">
      <c r="A11" s="8"/>
      <c r="B11" s="30"/>
      <c r="C11" s="30"/>
      <c r="E11" s="8"/>
      <c r="F11" s="8"/>
      <c r="G11" s="39"/>
      <c r="H11" s="39"/>
      <c r="I11" s="39"/>
      <c r="J11" s="39"/>
      <c r="K11" s="39"/>
      <c r="L11" s="39"/>
      <c r="M11" s="39"/>
      <c r="N11" s="39"/>
      <c r="O11" s="39"/>
      <c r="P11" s="13"/>
    </row>
    <row r="12" spans="1:16" ht="12" customHeight="1" x14ac:dyDescent="0.25">
      <c r="A12" s="14"/>
      <c r="B12" s="30"/>
      <c r="C12" s="30"/>
      <c r="E12" s="8"/>
      <c r="F12" s="8"/>
      <c r="G12" s="40"/>
      <c r="H12" s="40"/>
      <c r="I12" s="40"/>
      <c r="J12" s="9"/>
      <c r="K12" s="8"/>
      <c r="L12" s="10"/>
      <c r="M12" s="8"/>
      <c r="N12" s="11"/>
      <c r="O12" s="8"/>
      <c r="P12" s="13"/>
    </row>
    <row r="16" spans="1:16" x14ac:dyDescent="0.25">
      <c r="B16" s="36"/>
      <c r="C16" s="36"/>
    </row>
    <row r="17" spans="2:3" x14ac:dyDescent="0.25">
      <c r="B17" s="19"/>
      <c r="C17" s="19"/>
    </row>
    <row r="18" spans="2:3" x14ac:dyDescent="0.25">
      <c r="B18" s="36"/>
      <c r="C18" s="36"/>
    </row>
    <row r="19" spans="2:3" x14ac:dyDescent="0.25">
      <c r="B19" s="36"/>
      <c r="C19" s="36"/>
    </row>
    <row r="20" spans="2:3" x14ac:dyDescent="0.25">
      <c r="B20" s="19"/>
      <c r="C20" s="19"/>
    </row>
  </sheetData>
  <mergeCells count="19">
    <mergeCell ref="A5:A7"/>
    <mergeCell ref="B5:B7"/>
    <mergeCell ref="C5:C7"/>
    <mergeCell ref="E5:I5"/>
    <mergeCell ref="J5:J7"/>
    <mergeCell ref="D5:D7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0:C10"/>
    <mergeCell ref="G11:O11"/>
    <mergeCell ref="G1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2026-07-27T14:28:54Z</dcterms:modified>
</cp:coreProperties>
</file>