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H:\03\_ДОКУМЕНТАЦИЯ\КОНТРАКТЫ\_ВР 244\Дезинсекция\2026\На размещение\"/>
    </mc:Choice>
  </mc:AlternateContent>
  <bookViews>
    <workbookView xWindow="0" yWindow="0" windowWidth="28800" windowHeight="12300"/>
  </bookViews>
  <sheets>
    <sheet name="НМЦК" sheetId="1" r:id="rId1"/>
  </sheets>
  <definedNames>
    <definedName name="_xlnm._FilterDatabase" localSheetId="0" hidden="1">НМЦК!$A$9:$G$15</definedName>
  </definedNames>
  <calcPr calcId="162913"/>
</workbook>
</file>

<file path=xl/calcChain.xml><?xml version="1.0" encoding="utf-8"?>
<calcChain xmlns="http://schemas.openxmlformats.org/spreadsheetml/2006/main">
  <c r="H12" i="1" l="1"/>
  <c r="I12" i="1" s="1"/>
  <c r="H11" i="1" l="1"/>
  <c r="I11" i="1"/>
  <c r="I13" i="1" s="1"/>
</calcChain>
</file>

<file path=xl/sharedStrings.xml><?xml version="1.0" encoding="utf-8"?>
<sst xmlns="http://schemas.openxmlformats.org/spreadsheetml/2006/main" count="28" uniqueCount="27">
  <si>
    <t>ИТОГО начальная (максимальная) цена Контракта составляет:</t>
  </si>
  <si>
    <t>Цена единицы товара (работы, услуги), руб.</t>
  </si>
  <si>
    <t>ОБОСНОВАНИЕ НАЧАЛЬНОЙ (МАКСИМАЛЬНОЙ) ЦЕНЫ КОНТРАКТА</t>
  </si>
  <si>
    <t>Используемый метод определения начальной (максимальной) цены Контракта</t>
  </si>
  <si>
    <t>Порядок определения цены Контракта (цены единицы товара, работы, услуги, цены этапа Контракта)</t>
  </si>
  <si>
    <t>Информация о валюте, используемой для формирования цены Контракта и расчетов с поставщиком (подрядчиком, исполнителем)</t>
  </si>
  <si>
    <t>Российский рубль.</t>
  </si>
  <si>
    <t>Наименование
товара (работы, услуги)</t>
  </si>
  <si>
    <t>Ед.                               изм.</t>
  </si>
  <si>
    <t>Количество (объем работы, услуги)</t>
  </si>
  <si>
    <t>Примечание: начальная (максимальная) цена Контракта сформирована с учетом налогов, сборов и других обязательных платежей, предусмотренных законодательством Российской Федерации.</t>
  </si>
  <si>
    <t xml:space="preserve">№                                   </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</si>
  <si>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t>
  </si>
  <si>
    <t>Порядок применения официального курса иностранной валюты к рублю Российской Федерации не устанавливается</t>
  </si>
  <si>
    <t>Начальная (максимальная)
цена товара (работы, услуги), руб.</t>
  </si>
  <si>
    <t xml:space="preserve">Цена Контракта определяется по итогам торговой сессии системы электронной торговли на сайте Единиый агрегатор торговли </t>
  </si>
  <si>
    <t>Минимальная цена единицы товара (работы, услуги),
руб.</t>
  </si>
  <si>
    <t>Метод сопоставимых рыночных цен (анализа рынка), собственные расчеты Заказчика.
Для определения начальной (максимальной) цены Контракта методом сопоставимых рыночных цен Заказчиком направлялись запросы потенциальным поставщикам (исполнителям, подрядчикам), обладающим опытом поставок соответствующих товаров, о предоставлении ими ценовой информации о товаре. Полученная информация от потенциальных поставщиков (исполнителей, подрядчиков) приведена ниже в Таблице.</t>
  </si>
  <si>
    <t>Наименование объекта закупки: оказание услуг по дератизации и дезинсекции помещений</t>
  </si>
  <si>
    <t>Услуги по дератизации помещений</t>
  </si>
  <si>
    <t>Услуги по дезинсекции помещений</t>
  </si>
  <si>
    <t>Усл.ед.</t>
  </si>
  <si>
    <t>Ценовое предложение №2 (№32291 от 31.07.2026)</t>
  </si>
  <si>
    <t>Ценовое предложение №3 (№31524 от 24.07.2026)</t>
  </si>
  <si>
    <t>Таким образом, начальная (максимальная) цена Контракта составляет 80 030  рублей 34 копейки.</t>
  </si>
  <si>
    <t>ИКЗ 261246508726224650100100030380000000</t>
  </si>
  <si>
    <t>Ценовое предложение №1 (№32406 от 03.08.2026)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</si>
</sst>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theme="1"/>
      <name val="Calibri"/>
      <family val="2"/>
      <charset val="204"/>
      <scheme val="minor"/>
    </font>
    <font>
      <b/>
      <sz val="13"/>
      <color theme="1"/>
      <name val="Times New Roman"/>
      <family val="1"/>
      <charset val="204"/>
    </font>
    <font>
      <sz val="12"/>
      <color rgb="FF000000"/>
      <name val="Times New Roman"/>
      <family val="1"/>
      <charset val="204"/>
    </font>
    <font>
      <sz val="12"/>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64">
    <xf numFmtId="0" fontId="0" fillId="0" borderId="0" xfId="0"/>
    <xf numFmtId="0" fontId="0" fillId="0" borderId="0" xfId="0" applyFill="1"/>
    <xf numFmtId="49" fontId="0" fillId="0" borderId="0" xfId="0" applyNumberFormat="1" applyFill="1" applyAlignment="1">
      <alignment horizontal="center" vertical="center"/>
    </xf>
    <xf numFmtId="0" fontId="3" fillId="0" borderId="0" xfId="0" applyFont="1" applyFill="1"/>
    <xf numFmtId="0" fontId="0" fillId="0" borderId="0" xfId="0" applyFill="1" applyAlignment="1">
      <alignment horizontal="center"/>
    </xf>
    <xf numFmtId="0" fontId="1" fillId="0" borderId="0" xfId="0" applyFont="1" applyFill="1" applyAlignment="1">
      <alignment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wrapText="1"/>
    </xf>
    <xf numFmtId="0" fontId="1" fillId="0" borderId="6" xfId="0" applyFont="1" applyFill="1" applyBorder="1" applyAlignment="1">
      <alignment horizontal="center" vertical="center" wrapText="1"/>
    </xf>
    <xf numFmtId="0" fontId="2" fillId="7"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0" fillId="0" borderId="0" xfId="0" applyFont="1" applyFill="1"/>
    <xf numFmtId="0" fontId="6" fillId="5" borderId="6" xfId="0" applyFont="1" applyFill="1" applyBorder="1" applyAlignment="1">
      <alignment horizontal="center"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wrapText="1"/>
    </xf>
    <xf numFmtId="4" fontId="3" fillId="0" borderId="0" xfId="0" applyNumberFormat="1" applyFont="1" applyFill="1"/>
    <xf numFmtId="49" fontId="2" fillId="2" borderId="0" xfId="0" applyNumberFormat="1" applyFont="1" applyFill="1" applyBorder="1" applyAlignment="1">
      <alignment horizontal="right" vertical="center" wrapText="1"/>
    </xf>
    <xf numFmtId="0" fontId="1" fillId="0" borderId="0" xfId="0" applyFont="1" applyBorder="1" applyAlignment="1"/>
    <xf numFmtId="49" fontId="1" fillId="2" borderId="0" xfId="0" applyNumberFormat="1" applyFont="1" applyFill="1" applyBorder="1" applyAlignment="1">
      <alignment horizontal="left" vertical="center" wrapText="1"/>
    </xf>
    <xf numFmtId="0" fontId="1" fillId="4" borderId="6" xfId="0" applyNumberFormat="1" applyFont="1" applyFill="1" applyBorder="1" applyAlignment="1">
      <alignment horizontal="center" vertical="center" wrapText="1"/>
    </xf>
    <xf numFmtId="4" fontId="2" fillId="6" borderId="10" xfId="0" applyNumberFormat="1" applyFont="1" applyFill="1" applyBorder="1"/>
    <xf numFmtId="0" fontId="1" fillId="5" borderId="6" xfId="0"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4" fontId="2" fillId="3" borderId="6" xfId="0" applyNumberFormat="1" applyFont="1" applyFill="1" applyBorder="1" applyAlignment="1">
      <alignment horizontal="center" vertical="center"/>
    </xf>
    <xf numFmtId="0" fontId="5" fillId="0" borderId="6" xfId="0" applyFont="1" applyBorder="1" applyAlignment="1">
      <alignment horizontal="center" vertical="center" wrapText="1"/>
    </xf>
    <xf numFmtId="4" fontId="1" fillId="0" borderId="6" xfId="0" applyNumberFormat="1" applyFont="1" applyFill="1" applyBorder="1" applyAlignment="1">
      <alignment horizontal="center" vertical="center" wrapText="1"/>
    </xf>
    <xf numFmtId="4" fontId="2" fillId="0" borderId="0" xfId="0" applyNumberFormat="1" applyFont="1" applyFill="1" applyBorder="1"/>
    <xf numFmtId="4" fontId="1" fillId="0" borderId="6" xfId="0" applyNumberFormat="1" applyFont="1" applyFill="1" applyBorder="1" applyAlignment="1">
      <alignment horizontal="center" vertical="center" shrinkToFit="1"/>
    </xf>
    <xf numFmtId="0" fontId="4" fillId="0" borderId="0" xfId="0" applyFont="1" applyFill="1" applyAlignment="1">
      <alignment wrapText="1"/>
    </xf>
    <xf numFmtId="0" fontId="1" fillId="0" borderId="0" xfId="0" applyFont="1" applyFill="1" applyAlignment="1">
      <alignment wrapText="1"/>
    </xf>
    <xf numFmtId="0" fontId="3" fillId="0" borderId="0" xfId="0" applyFont="1" applyAlignment="1">
      <alignment wrapText="1"/>
    </xf>
    <xf numFmtId="0" fontId="3" fillId="0" borderId="0" xfId="0" applyFont="1" applyAlignment="1"/>
    <xf numFmtId="0" fontId="1" fillId="0" borderId="0" xfId="0" applyFont="1" applyFill="1" applyAlignment="1">
      <alignment horizontal="left" vertical="top" wrapText="1"/>
    </xf>
    <xf numFmtId="49" fontId="1" fillId="5" borderId="4" xfId="0" applyNumberFormat="1" applyFont="1" applyFill="1" applyBorder="1" applyAlignment="1">
      <alignment horizontal="left" vertical="center" wrapText="1"/>
    </xf>
    <xf numFmtId="0" fontId="1" fillId="5" borderId="7" xfId="0" applyFont="1" applyFill="1" applyBorder="1" applyAlignment="1">
      <alignment horizontal="left"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wrapText="1"/>
    </xf>
    <xf numFmtId="49" fontId="2" fillId="0" borderId="0" xfId="0" applyNumberFormat="1" applyFont="1" applyFill="1" applyAlignment="1">
      <alignment horizontal="center" vertical="center" wrapText="1"/>
    </xf>
    <xf numFmtId="0" fontId="0" fillId="0" borderId="0" xfId="0" applyAlignment="1">
      <alignment horizontal="center" wrapText="1"/>
    </xf>
    <xf numFmtId="49" fontId="2" fillId="2" borderId="0" xfId="0" applyNumberFormat="1" applyFont="1" applyFill="1" applyBorder="1" applyAlignment="1">
      <alignment horizontal="right" vertical="center" wrapText="1"/>
    </xf>
    <xf numFmtId="0" fontId="1" fillId="0" borderId="0" xfId="0" applyFont="1" applyBorder="1" applyAlignment="1"/>
    <xf numFmtId="0" fontId="1" fillId="5" borderId="6" xfId="0" applyFont="1" applyFill="1" applyBorder="1" applyAlignment="1">
      <alignment horizontal="center" vertical="center"/>
    </xf>
    <xf numFmtId="0" fontId="0" fillId="5" borderId="6"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5" borderId="3" xfId="0"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wrapText="1"/>
    </xf>
    <xf numFmtId="0" fontId="1" fillId="0" borderId="7" xfId="0" applyFont="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49" fontId="6" fillId="5" borderId="1" xfId="0" applyNumberFormat="1"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49" fontId="1" fillId="0" borderId="6" xfId="0" applyNumberFormat="1" applyFont="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view="pageBreakPreview" zoomScale="85" zoomScaleNormal="85" zoomScaleSheetLayoutView="85" workbookViewId="0">
      <selection activeCell="F9" sqref="F9"/>
    </sheetView>
  </sheetViews>
  <sheetFormatPr defaultRowHeight="15" x14ac:dyDescent="0.25"/>
  <cols>
    <col min="1" max="1" width="6.28515625" style="2" customWidth="1"/>
    <col min="2" max="2" width="82.85546875" style="1" customWidth="1"/>
    <col min="3" max="3" width="9.42578125" style="4" customWidth="1"/>
    <col min="4" max="4" width="15.5703125" style="1" customWidth="1"/>
    <col min="5" max="5" width="17.7109375" style="1" customWidth="1"/>
    <col min="6" max="7" width="17.5703125" style="1" customWidth="1"/>
    <col min="8" max="8" width="17.7109375" style="1" customWidth="1"/>
    <col min="9" max="9" width="21.140625" style="1" customWidth="1"/>
    <col min="10" max="10" width="13.85546875" style="1" bestFit="1" customWidth="1"/>
    <col min="11" max="11" width="11.5703125" style="1" bestFit="1" customWidth="1"/>
    <col min="12" max="16384" width="9.140625" style="1"/>
  </cols>
  <sheetData>
    <row r="1" spans="1:11" s="3" customFormat="1" ht="23.25" customHeight="1" x14ac:dyDescent="0.25">
      <c r="A1" s="35" t="s">
        <v>2</v>
      </c>
      <c r="B1" s="36"/>
      <c r="C1" s="36"/>
      <c r="D1" s="36"/>
      <c r="E1" s="36"/>
      <c r="F1" s="36"/>
      <c r="G1" s="36"/>
      <c r="H1" s="36"/>
      <c r="I1" s="36"/>
    </row>
    <row r="2" spans="1:11" s="3" customFormat="1" ht="23.25" customHeight="1" x14ac:dyDescent="0.25">
      <c r="A2" s="13"/>
      <c r="B2" s="28" t="s">
        <v>25</v>
      </c>
      <c r="C2" s="14"/>
      <c r="D2" s="14"/>
      <c r="E2" s="14"/>
      <c r="F2" s="14"/>
      <c r="G2" s="14"/>
      <c r="H2" s="14"/>
      <c r="I2" s="14"/>
    </row>
    <row r="3" spans="1:11" s="3" customFormat="1" ht="23.25" customHeight="1" thickBot="1" x14ac:dyDescent="0.3">
      <c r="A3" s="37" t="s">
        <v>18</v>
      </c>
      <c r="B3" s="38"/>
      <c r="C3" s="38"/>
      <c r="D3" s="38"/>
      <c r="E3" s="38"/>
      <c r="F3" s="38"/>
      <c r="G3" s="38"/>
      <c r="H3" s="38"/>
      <c r="I3" s="38"/>
    </row>
    <row r="4" spans="1:11" ht="42.75" customHeight="1" thickBot="1" x14ac:dyDescent="0.3">
      <c r="A4" s="46" t="s">
        <v>5</v>
      </c>
      <c r="B4" s="47"/>
      <c r="C4" s="43" t="s">
        <v>6</v>
      </c>
      <c r="D4" s="44"/>
      <c r="E4" s="44"/>
      <c r="F4" s="44"/>
      <c r="G4" s="44"/>
      <c r="H4" s="44"/>
      <c r="I4" s="45"/>
    </row>
    <row r="5" spans="1:11" ht="53.25" customHeight="1" thickBot="1" x14ac:dyDescent="0.3">
      <c r="A5" s="53" t="s">
        <v>12</v>
      </c>
      <c r="B5" s="54"/>
      <c r="C5" s="55" t="s">
        <v>13</v>
      </c>
      <c r="D5" s="56"/>
      <c r="E5" s="56"/>
      <c r="F5" s="56"/>
      <c r="G5" s="56"/>
      <c r="H5" s="56"/>
      <c r="I5" s="57"/>
    </row>
    <row r="6" spans="1:11" ht="47.25" customHeight="1" thickBot="1" x14ac:dyDescent="0.3">
      <c r="A6" s="46" t="s">
        <v>4</v>
      </c>
      <c r="B6" s="45"/>
      <c r="C6" s="43" t="s">
        <v>15</v>
      </c>
      <c r="D6" s="51"/>
      <c r="E6" s="51"/>
      <c r="F6" s="51"/>
      <c r="G6" s="51"/>
      <c r="H6" s="51"/>
      <c r="I6" s="52"/>
    </row>
    <row r="7" spans="1:11" ht="90" customHeight="1" x14ac:dyDescent="0.25">
      <c r="A7" s="33" t="s">
        <v>3</v>
      </c>
      <c r="B7" s="34"/>
      <c r="C7" s="48" t="s">
        <v>17</v>
      </c>
      <c r="D7" s="49"/>
      <c r="E7" s="49"/>
      <c r="F7" s="49"/>
      <c r="G7" s="49"/>
      <c r="H7" s="49"/>
      <c r="I7" s="50"/>
    </row>
    <row r="8" spans="1:11" s="11" customFormat="1" ht="15.75" customHeight="1" x14ac:dyDescent="0.25">
      <c r="A8" s="58" t="s">
        <v>11</v>
      </c>
      <c r="B8" s="61" t="s">
        <v>7</v>
      </c>
      <c r="C8" s="61" t="s">
        <v>8</v>
      </c>
      <c r="D8" s="61" t="s">
        <v>9</v>
      </c>
      <c r="E8" s="41" t="s">
        <v>1</v>
      </c>
      <c r="F8" s="42"/>
      <c r="G8" s="42"/>
      <c r="H8" s="62" t="s">
        <v>16</v>
      </c>
      <c r="I8" s="59" t="s">
        <v>14</v>
      </c>
    </row>
    <row r="9" spans="1:11" s="11" customFormat="1" ht="168.75" customHeight="1" x14ac:dyDescent="0.25">
      <c r="A9" s="58"/>
      <c r="B9" s="61"/>
      <c r="C9" s="61"/>
      <c r="D9" s="61"/>
      <c r="E9" s="12" t="s">
        <v>26</v>
      </c>
      <c r="F9" s="12" t="s">
        <v>22</v>
      </c>
      <c r="G9" s="21" t="s">
        <v>23</v>
      </c>
      <c r="H9" s="63"/>
      <c r="I9" s="60"/>
    </row>
    <row r="10" spans="1:11" ht="15.75" x14ac:dyDescent="0.25">
      <c r="A10" s="9">
        <v>1</v>
      </c>
      <c r="B10" s="6">
        <v>2</v>
      </c>
      <c r="C10" s="6">
        <v>3</v>
      </c>
      <c r="D10" s="6">
        <v>4</v>
      </c>
      <c r="E10" s="6">
        <v>5</v>
      </c>
      <c r="F10" s="6">
        <v>6</v>
      </c>
      <c r="G10" s="6">
        <v>7</v>
      </c>
      <c r="H10" s="7">
        <v>9</v>
      </c>
      <c r="I10" s="7">
        <v>11</v>
      </c>
    </row>
    <row r="11" spans="1:11" s="3" customFormat="1" ht="39.75" customHeight="1" x14ac:dyDescent="0.25">
      <c r="A11" s="10">
        <v>1</v>
      </c>
      <c r="B11" s="24" t="s">
        <v>19</v>
      </c>
      <c r="C11" s="8" t="s">
        <v>21</v>
      </c>
      <c r="D11" s="19">
        <v>1</v>
      </c>
      <c r="E11" s="27">
        <v>26676.78</v>
      </c>
      <c r="F11" s="25">
        <v>33790.58</v>
      </c>
      <c r="G11" s="25">
        <v>31122.91</v>
      </c>
      <c r="H11" s="22">
        <f>MIN(E11,F11,G11)</f>
        <v>26676.78</v>
      </c>
      <c r="I11" s="23">
        <f>D11*H11</f>
        <v>26676.78</v>
      </c>
      <c r="K11" s="15"/>
    </row>
    <row r="12" spans="1:11" s="3" customFormat="1" ht="39.75" customHeight="1" x14ac:dyDescent="0.25">
      <c r="A12" s="10">
        <v>2</v>
      </c>
      <c r="B12" s="24" t="s">
        <v>20</v>
      </c>
      <c r="C12" s="8" t="s">
        <v>21</v>
      </c>
      <c r="D12" s="19">
        <v>2</v>
      </c>
      <c r="E12" s="27">
        <v>26676.78</v>
      </c>
      <c r="F12" s="25">
        <v>35569.040000000001</v>
      </c>
      <c r="G12" s="25">
        <v>31122.91</v>
      </c>
      <c r="H12" s="22">
        <f>MIN(E12,F12,G12)</f>
        <v>26676.78</v>
      </c>
      <c r="I12" s="23">
        <f>D12*H12</f>
        <v>53353.56</v>
      </c>
      <c r="K12" s="15"/>
    </row>
    <row r="13" spans="1:11" ht="16.5" thickBot="1" x14ac:dyDescent="0.3">
      <c r="A13" s="39" t="s">
        <v>0</v>
      </c>
      <c r="B13" s="39"/>
      <c r="C13" s="40"/>
      <c r="D13" s="40"/>
      <c r="E13" s="40"/>
      <c r="F13" s="40"/>
      <c r="G13" s="40"/>
      <c r="H13" s="40"/>
      <c r="I13" s="20">
        <f>SUM(I11:I12)</f>
        <v>80030.34</v>
      </c>
    </row>
    <row r="14" spans="1:11" ht="15.75" x14ac:dyDescent="0.25">
      <c r="A14" s="16"/>
      <c r="B14" s="18"/>
      <c r="C14" s="17"/>
      <c r="D14" s="17"/>
      <c r="E14" s="17"/>
      <c r="F14" s="17"/>
      <c r="G14" s="17"/>
      <c r="H14" s="17"/>
      <c r="I14" s="26"/>
    </row>
    <row r="16" spans="1:11" s="3" customFormat="1" ht="15.75" x14ac:dyDescent="0.25">
      <c r="A16" s="32" t="s">
        <v>24</v>
      </c>
      <c r="B16" s="32"/>
      <c r="C16" s="32"/>
      <c r="D16" s="32"/>
      <c r="E16" s="32"/>
      <c r="F16" s="32"/>
      <c r="G16" s="32"/>
      <c r="H16" s="32"/>
      <c r="I16" s="32"/>
    </row>
    <row r="17" spans="1:9" s="5" customFormat="1" ht="15.75" x14ac:dyDescent="0.25">
      <c r="A17" s="29" t="s">
        <v>10</v>
      </c>
      <c r="B17" s="30"/>
      <c r="C17" s="30"/>
      <c r="D17" s="30"/>
      <c r="E17" s="30"/>
      <c r="F17" s="30"/>
      <c r="G17" s="30"/>
      <c r="H17" s="30"/>
      <c r="I17" s="31"/>
    </row>
  </sheetData>
  <mergeCells count="20">
    <mergeCell ref="B8:B9"/>
    <mergeCell ref="C8:C9"/>
    <mergeCell ref="D8:D9"/>
    <mergeCell ref="H8:H9"/>
    <mergeCell ref="A17:I17"/>
    <mergeCell ref="A16:I16"/>
    <mergeCell ref="A7:B7"/>
    <mergeCell ref="A1:I1"/>
    <mergeCell ref="A3:I3"/>
    <mergeCell ref="A13:H13"/>
    <mergeCell ref="E8:G8"/>
    <mergeCell ref="C4:I4"/>
    <mergeCell ref="A4:B4"/>
    <mergeCell ref="C7:I7"/>
    <mergeCell ref="A6:B6"/>
    <mergeCell ref="C6:I6"/>
    <mergeCell ref="A5:B5"/>
    <mergeCell ref="C5:I5"/>
    <mergeCell ref="A8:A9"/>
    <mergeCell ref="I8:I9"/>
  </mergeCells>
  <pageMargins left="0.31496062992125984" right="0.31496062992125984" top="0.74803149606299213" bottom="0.35433070866141736"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НМЦК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Стрельцов Алексей Викторович</dc:creator>
  <cp:lastModifiedBy>Рапанович Юлия Геннадьевна</cp:lastModifiedBy>
  <cp:lastPrinted>2024-12-12T03:03:10Z</cp:lastPrinted>
  <dcterms:created xsi:type="dcterms:W3CDTF">2020-10-22T09:54:47Z</dcterms:created>
  <dcterms:modified xsi:type="dcterms:W3CDTF">2026-08-03T06:44:19Z</dcterms:modified>
</cp:coreProperties>
</file>