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охрана труда\08-02-19 СОУТ\2026\СОУТ и ПК 2026\"/>
    </mc:Choice>
  </mc:AlternateContent>
  <bookViews>
    <workbookView xWindow="480" yWindow="420" windowWidth="15315" windowHeight="8655"/>
  </bookViews>
  <sheets>
    <sheet name="Расчет цены (2)" sheetId="3" r:id="rId1"/>
  </sheets>
  <calcPr calcId="162913"/>
</workbook>
</file>

<file path=xl/calcChain.xml><?xml version="1.0" encoding="utf-8"?>
<calcChain xmlns="http://schemas.openxmlformats.org/spreadsheetml/2006/main">
  <c r="M7" i="3" l="1"/>
  <c r="N7" i="3" s="1"/>
  <c r="K7" i="3"/>
  <c r="H8" i="3" l="1"/>
  <c r="G8" i="3"/>
  <c r="F8" i="3"/>
  <c r="J7" i="3" l="1"/>
  <c r="L7" i="3" l="1"/>
</calcChain>
</file>

<file path=xl/sharedStrings.xml><?xml version="1.0" encoding="utf-8"?>
<sst xmlns="http://schemas.openxmlformats.org/spreadsheetml/2006/main" count="28" uniqueCount="28">
  <si>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</si>
  <si>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</si>
  <si>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</si>
  <si>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</si>
  <si>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</si>
  <si>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</si>
  <si>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</si>
  <si>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-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</si>
  <si>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</si>
  <si>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</si>
  <si>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</si>
  <si>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</si>
  <si>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</si>
  <si>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</si>
  <si>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</si>
  <si>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</si>
  <si>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</si>
  <si>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</si>
  <si>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</si>
  <si>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t>Начальная (максимальная) цена контракта установлена на основании минимального ценового предложения.</t>
  </si>
  <si>
    <t>Основные характеристики объекта закупки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</si>
  <si>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</si>
  <si>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Наименование объекта закупки</t>
  </si>
  <si>
    <t>шт</t>
  </si>
  <si>
    <t>Дата подготовки обоснования НМЦК: 29.07.2026 г.</t>
  </si>
  <si>
    <t>Предмет контракта: Оказание услуг по проведению производственного контроля (лабораторные и инструментальные исследования) за соблюдением санитарных правил на рабочих местах Федерального бюджетного учреждения «Администрация Двинско-Печорского бассейна внутренних водных путей» (ФБУ «Администрация Двинско - Печорского бассейна»)</t>
  </si>
  <si>
    <t>Оказание услуг по проведению производственного контроля (лабораторные и инструментальные исследования) за соблюдением санитарных правил на рабочих местах Федерального бюджетного учреждения «Администрация Двинско-Печорского бассейна внутренних водных путей» (ФБУ «Администрация Двинско - Печорского бассейна»)</t>
  </si>
  <si>
    <t xml:space="preserve">Начальная (максимальная) цена контракта принята в сумме 218 700,00 (Двести восемнадцать тысяч семьсот) рублей 00 копеек.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</si>
</sst>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Alignment="1">
      <alignment horizontal="center" vertical="top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6" fillId="0" borderId="0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5" fillId="2" borderId="0" xfId="0" applyFont="1" applyFill="1" applyBorder="1"/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7" fillId="2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workbookViewId="0">
      <selection activeCell="G14" sqref="G14"/>
    </sheetView>
  </sheetViews>
  <sheetFormatPr defaultColWidth="9.140625" defaultRowHeight="12.75" x14ac:dyDescent="0.2"/>
  <cols>
    <col min="1" max="1" width="3.140625" style="2" customWidth="1"/>
    <col min="2" max="2" width="28.42578125" style="2" customWidth="1"/>
    <col min="3" max="3" width="21" style="2" customWidth="1"/>
    <col min="4" max="4" width="5.85546875" style="2" customWidth="1"/>
    <col min="5" max="5" width="5" style="2" customWidth="1"/>
    <col min="6" max="6" width="14.7109375" style="2" customWidth="1"/>
    <col min="7" max="7" width="16" style="2" customWidth="1"/>
    <col min="8" max="8" width="14.42578125" style="2" customWidth="1"/>
    <col min="9" max="9" width="5.5703125" style="2" customWidth="1"/>
    <col min="10" max="10" width="15.5703125" style="2" customWidth="1"/>
    <col min="11" max="11" width="15.42578125" style="2" customWidth="1"/>
    <col min="12" max="13" width="14.28515625" style="2" customWidth="1"/>
    <col min="14" max="14" width="15.140625" style="2" customWidth="1"/>
    <col min="15" max="16384" width="9.140625" style="2"/>
  </cols>
  <sheetData>
    <row r="1" spans="1:16" ht="24.75" customHeight="1" x14ac:dyDescent="0.2">
      <c r="A1" s="30" t="s">
        <v>15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6" ht="30" customHeight="1" x14ac:dyDescent="0.2">
      <c r="A2" s="28" t="s">
        <v>14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6" ht="44.25" customHeight="1" x14ac:dyDescent="0.2">
      <c r="A3" s="29" t="s">
        <v>25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6" ht="47.25" customHeight="1" x14ac:dyDescent="0.2">
      <c r="A4" s="34" t="s">
        <v>21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6" ht="39" customHeight="1" x14ac:dyDescent="0.2">
      <c r="A5" s="35" t="s">
        <v>0</v>
      </c>
      <c r="B5" s="35" t="s">
        <v>22</v>
      </c>
      <c r="C5" s="36" t="s">
        <v>20</v>
      </c>
      <c r="D5" s="36" t="s">
        <v>1</v>
      </c>
      <c r="E5" s="36" t="s">
        <v>2</v>
      </c>
      <c r="F5" s="38" t="s">
        <v>8</v>
      </c>
      <c r="G5" s="39"/>
      <c r="H5" s="39"/>
      <c r="I5" s="40"/>
      <c r="J5" s="41" t="s">
        <v>17</v>
      </c>
      <c r="K5" s="41"/>
      <c r="L5" s="41"/>
      <c r="M5" s="42" t="s">
        <v>12</v>
      </c>
      <c r="N5" s="44" t="s">
        <v>18</v>
      </c>
    </row>
    <row r="6" spans="1:16" ht="135.75" customHeight="1" x14ac:dyDescent="0.2">
      <c r="A6" s="36"/>
      <c r="B6" s="36"/>
      <c r="C6" s="37"/>
      <c r="D6" s="37"/>
      <c r="E6" s="37"/>
      <c r="F6" s="10" t="s">
        <v>9</v>
      </c>
      <c r="G6" s="10" t="s">
        <v>10</v>
      </c>
      <c r="H6" s="10" t="s">
        <v>11</v>
      </c>
      <c r="I6" s="10" t="s">
        <v>6</v>
      </c>
      <c r="J6" s="17" t="s">
        <v>5</v>
      </c>
      <c r="K6" s="3" t="s">
        <v>3</v>
      </c>
      <c r="L6" s="4" t="s">
        <v>4</v>
      </c>
      <c r="M6" s="43"/>
      <c r="N6" s="45"/>
    </row>
    <row r="7" spans="1:16" s="1" customFormat="1" ht="157.5" customHeight="1" x14ac:dyDescent="0.25">
      <c r="A7" s="5">
        <v>1</v>
      </c>
      <c r="B7" s="26" t="s">
        <v>26</v>
      </c>
      <c r="C7" s="24" t="s">
        <v>16</v>
      </c>
      <c r="D7" s="25" t="s">
        <v>23</v>
      </c>
      <c r="E7" s="19">
        <v>1</v>
      </c>
      <c r="F7" s="7">
        <v>218700</v>
      </c>
      <c r="G7" s="7">
        <v>245500</v>
      </c>
      <c r="H7" s="7">
        <v>230200</v>
      </c>
      <c r="I7" s="6" t="s">
        <v>7</v>
      </c>
      <c r="J7" s="6">
        <f>AVERAGE(F7:H7)</f>
        <v>231466.66666666666</v>
      </c>
      <c r="K7" s="7">
        <f>STDEV(F7:H7)</f>
        <v>13444.825522606581</v>
      </c>
      <c r="L7" s="7">
        <f>K7/J7*100</f>
        <v>5.8085363720938572</v>
      </c>
      <c r="M7" s="7">
        <f>F7</f>
        <v>218700</v>
      </c>
      <c r="N7" s="8">
        <f>E7*M7</f>
        <v>218700</v>
      </c>
      <c r="P7" s="22"/>
    </row>
    <row r="8" spans="1:16" s="13" customFormat="1" ht="23.25" customHeight="1" x14ac:dyDescent="0.25">
      <c r="A8" s="27" t="s">
        <v>13</v>
      </c>
      <c r="B8" s="27"/>
      <c r="C8" s="27"/>
      <c r="D8" s="27"/>
      <c r="E8" s="12"/>
      <c r="F8" s="11">
        <f>E7*F7</f>
        <v>218700</v>
      </c>
      <c r="G8" s="11">
        <f>E7*G7</f>
        <v>245500</v>
      </c>
      <c r="H8" s="11">
        <f>E7*H7</f>
        <v>230200</v>
      </c>
      <c r="I8" s="11"/>
      <c r="J8" s="6"/>
      <c r="K8" s="7"/>
      <c r="L8" s="7"/>
      <c r="M8" s="7"/>
      <c r="N8" s="8"/>
    </row>
    <row r="9" spans="1:16" x14ac:dyDescent="0.2">
      <c r="A9" s="14"/>
      <c r="B9" s="14"/>
      <c r="C9" s="14"/>
      <c r="D9" s="14"/>
      <c r="E9" s="14"/>
      <c r="F9" s="14"/>
      <c r="G9" s="14"/>
      <c r="H9" s="14"/>
      <c r="I9" s="14"/>
      <c r="J9" s="21"/>
      <c r="K9" s="22"/>
      <c r="L9" s="22"/>
      <c r="M9" s="22"/>
      <c r="N9" s="23"/>
    </row>
    <row r="10" spans="1:16" ht="15.75" x14ac:dyDescent="0.25">
      <c r="A10" s="14"/>
      <c r="B10" s="15" t="s">
        <v>19</v>
      </c>
      <c r="C10" s="14"/>
      <c r="D10" s="14"/>
      <c r="E10" s="14"/>
      <c r="F10" s="16"/>
      <c r="G10" s="14"/>
      <c r="H10" s="14"/>
      <c r="I10" s="14"/>
      <c r="J10" s="14"/>
      <c r="K10" s="14"/>
      <c r="L10" s="14"/>
      <c r="M10" s="14"/>
      <c r="N10" s="14"/>
    </row>
    <row r="11" spans="1:16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6" ht="15.75" x14ac:dyDescent="0.25">
      <c r="A12" s="14"/>
      <c r="B12" s="18" t="s">
        <v>27</v>
      </c>
      <c r="C12" s="14"/>
      <c r="D12" s="14"/>
      <c r="E12" s="20"/>
      <c r="F12" s="20"/>
      <c r="G12" s="20"/>
      <c r="H12" s="20"/>
      <c r="I12" s="20"/>
      <c r="J12" s="20"/>
      <c r="K12" s="14"/>
      <c r="L12" s="14"/>
      <c r="M12" s="14"/>
      <c r="N12" s="14"/>
    </row>
    <row r="14" spans="1:16" ht="15" x14ac:dyDescent="0.25">
      <c r="B14" s="33" t="s">
        <v>24</v>
      </c>
      <c r="C14" s="33"/>
      <c r="D14" s="32"/>
      <c r="E14" s="32"/>
      <c r="F14" s="32"/>
    </row>
    <row r="19" spans="7:7" x14ac:dyDescent="0.2">
      <c r="G19" s="9"/>
    </row>
  </sheetData>
  <mergeCells count="16">
    <mergeCell ref="A8:D8"/>
    <mergeCell ref="A2:N2"/>
    <mergeCell ref="A3:N3"/>
    <mergeCell ref="A1:N1"/>
    <mergeCell ref="D14:F14"/>
    <mergeCell ref="B14:C14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user-sot03</cp:lastModifiedBy>
  <cp:lastPrinted>2022-08-31T13:10:46Z</cp:lastPrinted>
  <dcterms:created xsi:type="dcterms:W3CDTF">2014-01-15T18:15:09Z</dcterms:created>
  <dcterms:modified xsi:type="dcterms:W3CDTF">2026-07-30T07:16:11Z</dcterms:modified>
</cp:coreProperties>
</file>