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18445C1-2600-432B-9A15-A3C14CCB36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Лист1!$A$4:$WVU$12</definedName>
    <definedName name="_xlnm.Print_Area" localSheetId="0">Лист1!$A:$Q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M9" i="1" l="1"/>
  <c r="N9" i="1" s="1"/>
  <c r="O9" i="1" s="1"/>
  <c r="P9" i="1" s="1"/>
  <c r="M10" i="1"/>
  <c r="N10" i="1" s="1"/>
  <c r="O10" i="1" s="1"/>
  <c r="P10" i="1" s="1"/>
  <c r="J9" i="1"/>
  <c r="K9" i="1" s="1"/>
  <c r="L9" i="1" s="1"/>
  <c r="J10" i="1"/>
  <c r="K10" i="1" s="1"/>
  <c r="L10" i="1" s="1"/>
  <c r="J7" i="1" l="1"/>
  <c r="K7" i="1" s="1"/>
  <c r="L7" i="1" s="1"/>
  <c r="J8" i="1"/>
  <c r="K8" i="1" s="1"/>
  <c r="L8" i="1" s="1"/>
  <c r="M8" i="1"/>
  <c r="N8" i="1" s="1"/>
  <c r="O8" i="1" s="1"/>
  <c r="P8" i="1" s="1"/>
  <c r="M6" i="1" l="1"/>
  <c r="N6" i="1" s="1"/>
  <c r="O6" i="1" s="1"/>
  <c r="P6" i="1" s="1"/>
  <c r="M7" i="1"/>
  <c r="N7" i="1" s="1"/>
  <c r="O7" i="1" s="1"/>
  <c r="P7" i="1" s="1"/>
  <c r="J6" i="1"/>
  <c r="K6" i="1" s="1"/>
  <c r="L6" i="1" s="1"/>
  <c r="Q5" i="1" l="1"/>
  <c r="M5" i="1" l="1"/>
  <c r="N5" i="1" s="1"/>
  <c r="O5" i="1" s="1"/>
  <c r="P5" i="1" s="1"/>
  <c r="P11" i="1" s="1"/>
  <c r="J5" i="1"/>
  <c r="K5" i="1" s="1"/>
  <c r="L5" i="1" s="1"/>
  <c r="L12" i="1" l="1"/>
</calcChain>
</file>

<file path=xl/sharedStrings.xml><?xml version="1.0" encoding="utf-8"?>
<sst xmlns="http://schemas.openxmlformats.org/spreadsheetml/2006/main" count="53" uniqueCount="47">
  <si>
    <t>№</t>
  </si>
  <si>
    <t>Наименование предмета договора</t>
  </si>
  <si>
    <t>Ед. изм</t>
  </si>
  <si>
    <t>Кол-во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</si>
  <si>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</si>
  <si>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</si>
  <si>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</si>
  <si>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Номер сведений о контракте 01131000071 13 000167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</si>
  <si>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</si>
  <si>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</si>
  <si>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</si>
  <si>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</si>
  <si>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</si>
  <si>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договора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</si>
  <si>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</si>
  <si>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</si>
  <si>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Обоснование начальной (максимальной) цены контракта, цены контракта, заключаемого с поставщиком (подрядчиком, исполнителем) (Н(М)ЦК)
</t>
  </si>
  <si>
    <t>шт.</t>
  </si>
  <si>
    <t xml:space="preserve">Приложение № 1 
</t>
  </si>
  <si>
    <t>Информация сети Интернет анализ рынка</t>
  </si>
  <si>
    <r>
      <t xml:space="preserve">коэффициент вариации цен V (%)           </t>
    </r>
    <r>
      <rPr>
        <i/>
        <sz val="13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</si>
  <si>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color indexed="8"/>
        <rFont val="Times New Roman"/>
        <family val="1"/>
        <charset val="204"/>
      </rPr>
      <t>Расчет Н(М)ЦК по формуле</t>
    </r>
    <r>
      <rPr>
        <sz val="13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</si>
  <si>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https://vladivostok.lemanapro.ru/product/plita-osp-3-12-mm-ultrabuild-1250x2500-mm-3125-m-89445938/</t>
  </si>
  <si>
    <t>https://vl.expolesdv.ru/catalog/fanera/osb_osp/62572/#</t>
  </si>
  <si>
    <t>https://vladivostok.pulscen.ru/products/kalevala_ekodom_12kh2500kh1250_e0_5_314173323</t>
  </si>
  <si>
    <t>Краска белая НЦ-132</t>
  </si>
  <si>
    <t>кг</t>
  </si>
  <si>
    <t>ОСП-3 12*2500*1250</t>
  </si>
  <si>
    <t>https://palitra-vl.ru/?mark=00-00104709-emal-nc-132-krafor-belaya-1-7kg</t>
  </si>
  <si>
    <t>https://www.farpost.ru/vladivostok/home/materials/paints/emal-nc-132-belaja-3-kg-g18463499302.html</t>
  </si>
  <si>
    <t>https://www.farpost.ru/vladivostok/home/materials/paints/nc-132-belyj-1-7kg-lakra-102908768.html</t>
  </si>
  <si>
    <t>Краска коричневая НЦ-132</t>
  </si>
  <si>
    <t>https://vladivostok.gamma-cveta.ru/catalog/emal-nts-132-krasno-korichnevaya-banka-1-7-kg/</t>
  </si>
  <si>
    <t>https://vladivostok.gamma-cveta.ru/catalog/ekspert_emal_nts_132m_korichnevaya_0_7kg_31181/</t>
  </si>
  <si>
    <t>https://vladivostok.lemanapro.ru/product/emal-nc-132-ekspert-cvet-korichnevyy-8-kg-98267503/</t>
  </si>
  <si>
    <t>Кисть малярная 100 мм</t>
  </si>
  <si>
    <t>Кисть малярная 50 мм</t>
  </si>
  <si>
    <t>https://vladivostok.lemanapro.ru/product/kist-ploskaya-universalnaya-100-mm-dexter-pro-sinteticheskaya-shchetina-82798205/</t>
  </si>
  <si>
    <t>https://www.tehnodrom.ru/catalog/detail/kist_fleytsevaya_decor_standard_100_mm_universalnaya_smeshannyy_vors_plastikovaya_ruchka/</t>
  </si>
  <si>
    <t>https://vladivostok.promportal.su/goods/120392694/kist-ploskaya-100mm-derevyannaya-ruchka-smeshannaya-schetina-stayer-01051-100.htm</t>
  </si>
  <si>
    <t>https://vladivostok.promportal.su/goods/120392692/kist-ploskaya-50mm-derevyannaya-ruchka-smeshannaya-schetina-stayer-01051-050.htm</t>
  </si>
  <si>
    <t>https://palitra-vl.ru/?mark=00-00092415-kist-ploskaya-black-white-50h15mm-universalnaya-serebristaya-schetina-2k-ruchka-1-12</t>
  </si>
  <si>
    <t>https://www.tehnodrom.ru/catalog/detail/kist_fleytsevaya_decor_50_mm_universalnaya_svetlyy_smeshannyy_vors_prorezinennaya_ruchka/</t>
  </si>
  <si>
    <t>Лента малярная 50 мм</t>
  </si>
  <si>
    <t>https://vladivostok.lemanapro.ru/product/malyarnaya-lenta-unibob-dlya-vseh-poverhnostey-50-mm-x-50-m-89472023/</t>
  </si>
  <si>
    <t>https://palitra-vl.ru/?mark=00-00109598-lenta-malyarnaya-klebebander-50mm-h-50m-1-36</t>
  </si>
  <si>
    <t>https://www.tehnodrom.ru/catalog/detail/lenta_malyarnaya_abro_48_mm_kh_45_m/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</si>
</sst>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0.00000"/>
    <numFmt numFmtId="166" formatCode="0.0000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i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3" fillId="0" borderId="0" xfId="0" applyFont="1"/>
    <xf numFmtId="166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2" xfId="0" applyFont="1" applyBorder="1" applyAlignment="1">
      <alignment horizontal="center" vertical="top"/>
    </xf>
    <xf numFmtId="0" fontId="3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/>
    <xf numFmtId="164" fontId="3" fillId="0" borderId="0" xfId="0" applyNumberFormat="1" applyFont="1" applyAlignment="1" applyProtection="1">
      <alignment vertical="center"/>
      <protection locked="0"/>
    </xf>
    <xf numFmtId="9" fontId="3" fillId="0" borderId="0" xfId="4" applyFont="1" applyFill="1" applyAlignment="1" applyProtection="1">
      <alignment vertical="center"/>
      <protection locked="0"/>
    </xf>
    <xf numFmtId="14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1" applyFont="1" applyFill="1"/>
    <xf numFmtId="0" fontId="11" fillId="0" borderId="0" xfId="0" applyFont="1"/>
    <xf numFmtId="0" fontId="11" fillId="0" borderId="1" xfId="0" applyFont="1" applyBorder="1"/>
    <xf numFmtId="0" fontId="13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 wrapText="1"/>
    </xf>
    <xf numFmtId="164" fontId="18" fillId="0" borderId="1" xfId="1" applyFont="1" applyFill="1" applyBorder="1" applyAlignment="1">
      <alignment horizontal="center" vertical="center" wrapText="1"/>
    </xf>
    <xf numFmtId="4" fontId="11" fillId="0" borderId="1" xfId="0" applyNumberFormat="1" applyFont="1" applyBorder="1"/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7" fillId="0" borderId="1" xfId="1" applyFont="1" applyFill="1" applyBorder="1" applyAlignment="1">
      <alignment horizontal="center" vertical="center" wrapText="1"/>
    </xf>
    <xf numFmtId="164" fontId="18" fillId="2" borderId="1" xfId="1" applyFont="1" applyFill="1" applyBorder="1" applyAlignment="1">
      <alignment horizontal="center" vertical="center" wrapText="1"/>
    </xf>
    <xf numFmtId="164" fontId="11" fillId="0" borderId="1" xfId="0" applyNumberFormat="1" applyFont="1" applyBorder="1"/>
    <xf numFmtId="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164" fontId="11" fillId="0" borderId="0" xfId="0" applyNumberFormat="1" applyFont="1"/>
    <xf numFmtId="0" fontId="21" fillId="0" borderId="3" xfId="0" applyFont="1" applyBorder="1" applyAlignment="1">
      <alignment vertical="top" wrapText="1"/>
    </xf>
    <xf numFmtId="0" fontId="21" fillId="0" borderId="4" xfId="0" applyFont="1" applyBorder="1" applyAlignment="1">
      <alignment vertical="top" wrapText="1"/>
    </xf>
    <xf numFmtId="0" fontId="10" fillId="0" borderId="0" xfId="5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2" fontId="12" fillId="0" borderId="1" xfId="0" applyNumberFormat="1" applyFont="1" applyBorder="1" applyAlignment="1">
      <alignment horizontal="center" vertical="top" wrapText="1"/>
    </xf>
  </cellXfs>
  <cellStyles count="6">
    <cellStyle name="Гиперссылка" xfId="5" builtinId="8"/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Процентный" xfId="4" builtinId="5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381125"/>
          <a:ext cx="7143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352550"/>
          <a:ext cx="6762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12245</xdr:colOff>
      <xdr:row>3</xdr:row>
      <xdr:rowOff>1426028</xdr:rowOff>
    </xdr:from>
    <xdr:to>
      <xdr:col>12</xdr:col>
      <xdr:colOff>796017</xdr:colOff>
      <xdr:row>3</xdr:row>
      <xdr:rowOff>1597478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4920" y="1854653"/>
          <a:ext cx="783772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96610</xdr:colOff>
      <xdr:row>3</xdr:row>
      <xdr:rowOff>1306285</xdr:rowOff>
    </xdr:from>
    <xdr:to>
      <xdr:col>12</xdr:col>
      <xdr:colOff>201385</xdr:colOff>
      <xdr:row>3</xdr:row>
      <xdr:rowOff>1463448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9285" y="1734910"/>
          <a:ext cx="104775" cy="138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ladivostok.gamma-cveta.ru/catalog/ekspert_emal_nts_132m_korichnevaya_0_7kg_31181/" TargetMode="External"/><Relationship Id="rId13" Type="http://schemas.openxmlformats.org/officeDocument/2006/relationships/hyperlink" Target="https://vladivostok.promportal.su/goods/120392692/kist-ploskaya-50mm-derevyannaya-ruchka-smeshannaya-schetina-stayer-01051-050.htm" TargetMode="External"/><Relationship Id="rId18" Type="http://schemas.openxmlformats.org/officeDocument/2006/relationships/hyperlink" Target="https://www.tehnodrom.ru/catalog/detail/lenta_malyarnaya_abro_48_mm_kh_45_m/" TargetMode="External"/><Relationship Id="rId3" Type="http://schemas.openxmlformats.org/officeDocument/2006/relationships/hyperlink" Target="https://vladivostok.pulscen.ru/products/kalevala_ekodom_12kh2500kh1250_e0_5_314173323" TargetMode="External"/><Relationship Id="rId7" Type="http://schemas.openxmlformats.org/officeDocument/2006/relationships/hyperlink" Target="https://vladivostok.gamma-cveta.ru/catalog/emal-nts-132-krasno-korichnevaya-banka-1-7-kg/" TargetMode="External"/><Relationship Id="rId12" Type="http://schemas.openxmlformats.org/officeDocument/2006/relationships/hyperlink" Target="https://vladivostok.promportal.su/goods/120392694/kist-ploskaya-100mm-derevyannaya-ruchka-smeshannaya-schetina-stayer-01051-100.htm" TargetMode="External"/><Relationship Id="rId17" Type="http://schemas.openxmlformats.org/officeDocument/2006/relationships/hyperlink" Target="https://palitra-vl.ru/?mark=00-00109598-lenta-malyarnaya-klebebander-50mm-h-50m-1-36" TargetMode="External"/><Relationship Id="rId2" Type="http://schemas.openxmlformats.org/officeDocument/2006/relationships/hyperlink" Target="https://vl.expolesdv.ru/catalog/fanera/osb_osp/62572/" TargetMode="External"/><Relationship Id="rId16" Type="http://schemas.openxmlformats.org/officeDocument/2006/relationships/hyperlink" Target="https://vladivostok.lemanapro.ru/product/malyarnaya-lenta-unibob-dlya-vseh-poverhnostey-50-mm-x-50-m-89472023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vladivostok.lemanapro.ru/product/plita-osp-3-12-mm-ultrabuild-1250x2500-mm-3125-m-89445938/" TargetMode="External"/><Relationship Id="rId6" Type="http://schemas.openxmlformats.org/officeDocument/2006/relationships/hyperlink" Target="https://www.farpost.ru/vladivostok/home/materials/paints/emal-nc-132-belaja-3-kg-g18463499302.html" TargetMode="External"/><Relationship Id="rId11" Type="http://schemas.openxmlformats.org/officeDocument/2006/relationships/hyperlink" Target="https://www.tehnodrom.ru/catalog/detail/kist_fleytsevaya_decor_standard_100_mm_universalnaya_smeshannyy_vors_plastikovaya_ruchka/" TargetMode="External"/><Relationship Id="rId5" Type="http://schemas.openxmlformats.org/officeDocument/2006/relationships/hyperlink" Target="https://www.farpost.ru/vladivostok/home/materials/paints/nc-132-belyj-1-7kg-lakra-102908768.html" TargetMode="External"/><Relationship Id="rId15" Type="http://schemas.openxmlformats.org/officeDocument/2006/relationships/hyperlink" Target="https://www.tehnodrom.ru/catalog/detail/kist_fleytsevaya_decor_50_mm_universalnaya_svetlyy_smeshannyy_vors_prorezinennaya_ruchka/" TargetMode="External"/><Relationship Id="rId10" Type="http://schemas.openxmlformats.org/officeDocument/2006/relationships/hyperlink" Target="https://vladivostok.lemanapro.ru/product/kist-ploskaya-universalnaya-100-mm-dexter-pro-sinteticheskaya-shchetina-82798205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palitra-vl.ru/?mark=00-00104709-emal-nc-132-krafor-belaya-1-7kg" TargetMode="External"/><Relationship Id="rId9" Type="http://schemas.openxmlformats.org/officeDocument/2006/relationships/hyperlink" Target="https://vladivostok.lemanapro.ru/product/emal-nc-132-ekspert-cvet-korichnevyy-8-kg-98267503/" TargetMode="External"/><Relationship Id="rId14" Type="http://schemas.openxmlformats.org/officeDocument/2006/relationships/hyperlink" Target="https://palitra-vl.ru/?mark=00-00092415-kist-ploskaya-black-white-50h15mm-universalnaya-serebristaya-schetina-2k-ruchka-1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tabSelected="1" zoomScale="85" zoomScaleNormal="85" workbookViewId="0">
      <pane ySplit="4" topLeftCell="A11" activePane="bottomLeft" state="frozen"/>
      <selection pane="bottomLeft" activeCell="B11" sqref="B11:B13"/>
    </sheetView>
  </sheetViews>
  <sheetFormatPr defaultRowHeight="11.25" x14ac:dyDescent="0.2"/>
  <cols>
    <col min="1" max="1" width="3.28515625" style="1" customWidth="1"/>
    <col min="2" max="2" width="43.85546875" style="1" customWidth="1"/>
    <col min="3" max="3" width="10.5703125" style="1" customWidth="1"/>
    <col min="4" max="4" width="7.5703125" style="1" customWidth="1"/>
    <col min="5" max="5" width="13.28515625" style="1" customWidth="1"/>
    <col min="6" max="6" width="13.42578125" style="1" customWidth="1"/>
    <col min="7" max="7" width="14.140625" style="1" customWidth="1"/>
    <col min="8" max="8" width="6" style="1" hidden="1" customWidth="1"/>
    <col min="9" max="9" width="19.42578125" style="1" customWidth="1"/>
    <col min="10" max="10" width="13.140625" style="1" customWidth="1"/>
    <col min="11" max="11" width="10.42578125" style="1" customWidth="1"/>
    <col min="12" max="12" width="17" style="1" customWidth="1"/>
    <col min="13" max="13" width="12" style="1" bestFit="1" customWidth="1"/>
    <col min="14" max="14" width="17.42578125" style="1" customWidth="1"/>
    <col min="15" max="15" width="10.28515625" style="1" customWidth="1"/>
    <col min="16" max="16" width="19.5703125" style="1" customWidth="1"/>
    <col min="17" max="17" width="10.7109375" style="1" hidden="1" customWidth="1"/>
    <col min="18" max="18" width="16" style="1" customWidth="1"/>
    <col min="19" max="19" width="9.140625" style="1"/>
    <col min="20" max="20" width="10" style="1" bestFit="1" customWidth="1"/>
    <col min="21" max="252" width="9.140625" style="1"/>
    <col min="253" max="253" width="3.140625" style="1" customWidth="1"/>
    <col min="254" max="254" width="14.42578125" style="1" customWidth="1"/>
    <col min="255" max="255" width="30.85546875" style="1" customWidth="1"/>
    <col min="256" max="256" width="5.85546875" style="1" customWidth="1"/>
    <col min="257" max="257" width="6.85546875" style="1" customWidth="1"/>
    <col min="258" max="260" width="11.7109375" style="1" customWidth="1"/>
    <col min="261" max="261" width="9.85546875" style="1" customWidth="1"/>
    <col min="262" max="262" width="9.140625" style="1" customWidth="1"/>
    <col min="263" max="263" width="15.5703125" style="1" customWidth="1"/>
    <col min="264" max="264" width="15.42578125" style="1" customWidth="1"/>
    <col min="265" max="265" width="14.28515625" style="1" customWidth="1"/>
    <col min="266" max="266" width="22.7109375" style="1" customWidth="1"/>
    <col min="267" max="267" width="12.140625" style="1" customWidth="1"/>
    <col min="268" max="268" width="12.28515625" style="1" customWidth="1"/>
    <col min="269" max="269" width="12.85546875" style="1" customWidth="1"/>
    <col min="270" max="508" width="9.140625" style="1"/>
    <col min="509" max="509" width="3.140625" style="1" customWidth="1"/>
    <col min="510" max="510" width="14.42578125" style="1" customWidth="1"/>
    <col min="511" max="511" width="30.85546875" style="1" customWidth="1"/>
    <col min="512" max="512" width="5.85546875" style="1" customWidth="1"/>
    <col min="513" max="513" width="6.85546875" style="1" customWidth="1"/>
    <col min="514" max="516" width="11.7109375" style="1" customWidth="1"/>
    <col min="517" max="517" width="9.85546875" style="1" customWidth="1"/>
    <col min="518" max="518" width="9.140625" style="1" customWidth="1"/>
    <col min="519" max="519" width="15.5703125" style="1" customWidth="1"/>
    <col min="520" max="520" width="15.42578125" style="1" customWidth="1"/>
    <col min="521" max="521" width="14.28515625" style="1" customWidth="1"/>
    <col min="522" max="522" width="22.7109375" style="1" customWidth="1"/>
    <col min="523" max="523" width="12.140625" style="1" customWidth="1"/>
    <col min="524" max="524" width="12.28515625" style="1" customWidth="1"/>
    <col min="525" max="525" width="12.85546875" style="1" customWidth="1"/>
    <col min="526" max="764" width="9.140625" style="1"/>
    <col min="765" max="765" width="3.140625" style="1" customWidth="1"/>
    <col min="766" max="766" width="14.42578125" style="1" customWidth="1"/>
    <col min="767" max="767" width="30.85546875" style="1" customWidth="1"/>
    <col min="768" max="768" width="5.85546875" style="1" customWidth="1"/>
    <col min="769" max="769" width="6.85546875" style="1" customWidth="1"/>
    <col min="770" max="772" width="11.7109375" style="1" customWidth="1"/>
    <col min="773" max="773" width="9.85546875" style="1" customWidth="1"/>
    <col min="774" max="774" width="9.140625" style="1" customWidth="1"/>
    <col min="775" max="775" width="15.5703125" style="1" customWidth="1"/>
    <col min="776" max="776" width="15.42578125" style="1" customWidth="1"/>
    <col min="777" max="777" width="14.28515625" style="1" customWidth="1"/>
    <col min="778" max="778" width="22.7109375" style="1" customWidth="1"/>
    <col min="779" max="779" width="12.140625" style="1" customWidth="1"/>
    <col min="780" max="780" width="12.28515625" style="1" customWidth="1"/>
    <col min="781" max="781" width="12.85546875" style="1" customWidth="1"/>
    <col min="782" max="1020" width="9.140625" style="1"/>
    <col min="1021" max="1021" width="3.140625" style="1" customWidth="1"/>
    <col min="1022" max="1022" width="14.42578125" style="1" customWidth="1"/>
    <col min="1023" max="1023" width="30.85546875" style="1" customWidth="1"/>
    <col min="1024" max="1024" width="5.85546875" style="1" customWidth="1"/>
    <col min="1025" max="1025" width="6.85546875" style="1" customWidth="1"/>
    <col min="1026" max="1028" width="11.7109375" style="1" customWidth="1"/>
    <col min="1029" max="1029" width="9.85546875" style="1" customWidth="1"/>
    <col min="1030" max="1030" width="9.140625" style="1" customWidth="1"/>
    <col min="1031" max="1031" width="15.5703125" style="1" customWidth="1"/>
    <col min="1032" max="1032" width="15.42578125" style="1" customWidth="1"/>
    <col min="1033" max="1033" width="14.28515625" style="1" customWidth="1"/>
    <col min="1034" max="1034" width="22.7109375" style="1" customWidth="1"/>
    <col min="1035" max="1035" width="12.140625" style="1" customWidth="1"/>
    <col min="1036" max="1036" width="12.28515625" style="1" customWidth="1"/>
    <col min="1037" max="1037" width="12.85546875" style="1" customWidth="1"/>
    <col min="1038" max="1276" width="9.140625" style="1"/>
    <col min="1277" max="1277" width="3.140625" style="1" customWidth="1"/>
    <col min="1278" max="1278" width="14.42578125" style="1" customWidth="1"/>
    <col min="1279" max="1279" width="30.85546875" style="1" customWidth="1"/>
    <col min="1280" max="1280" width="5.85546875" style="1" customWidth="1"/>
    <col min="1281" max="1281" width="6.85546875" style="1" customWidth="1"/>
    <col min="1282" max="1284" width="11.7109375" style="1" customWidth="1"/>
    <col min="1285" max="1285" width="9.85546875" style="1" customWidth="1"/>
    <col min="1286" max="1286" width="9.140625" style="1" customWidth="1"/>
    <col min="1287" max="1287" width="15.5703125" style="1" customWidth="1"/>
    <col min="1288" max="1288" width="15.42578125" style="1" customWidth="1"/>
    <col min="1289" max="1289" width="14.28515625" style="1" customWidth="1"/>
    <col min="1290" max="1290" width="22.7109375" style="1" customWidth="1"/>
    <col min="1291" max="1291" width="12.140625" style="1" customWidth="1"/>
    <col min="1292" max="1292" width="12.28515625" style="1" customWidth="1"/>
    <col min="1293" max="1293" width="12.85546875" style="1" customWidth="1"/>
    <col min="1294" max="1532" width="9.140625" style="1"/>
    <col min="1533" max="1533" width="3.140625" style="1" customWidth="1"/>
    <col min="1534" max="1534" width="14.42578125" style="1" customWidth="1"/>
    <col min="1535" max="1535" width="30.85546875" style="1" customWidth="1"/>
    <col min="1536" max="1536" width="5.85546875" style="1" customWidth="1"/>
    <col min="1537" max="1537" width="6.85546875" style="1" customWidth="1"/>
    <col min="1538" max="1540" width="11.7109375" style="1" customWidth="1"/>
    <col min="1541" max="1541" width="9.85546875" style="1" customWidth="1"/>
    <col min="1542" max="1542" width="9.140625" style="1" customWidth="1"/>
    <col min="1543" max="1543" width="15.5703125" style="1" customWidth="1"/>
    <col min="1544" max="1544" width="15.42578125" style="1" customWidth="1"/>
    <col min="1545" max="1545" width="14.28515625" style="1" customWidth="1"/>
    <col min="1546" max="1546" width="22.7109375" style="1" customWidth="1"/>
    <col min="1547" max="1547" width="12.140625" style="1" customWidth="1"/>
    <col min="1548" max="1548" width="12.28515625" style="1" customWidth="1"/>
    <col min="1549" max="1549" width="12.85546875" style="1" customWidth="1"/>
    <col min="1550" max="1788" width="9.140625" style="1"/>
    <col min="1789" max="1789" width="3.140625" style="1" customWidth="1"/>
    <col min="1790" max="1790" width="14.42578125" style="1" customWidth="1"/>
    <col min="1791" max="1791" width="30.85546875" style="1" customWidth="1"/>
    <col min="1792" max="1792" width="5.85546875" style="1" customWidth="1"/>
    <col min="1793" max="1793" width="6.85546875" style="1" customWidth="1"/>
    <col min="1794" max="1796" width="11.7109375" style="1" customWidth="1"/>
    <col min="1797" max="1797" width="9.85546875" style="1" customWidth="1"/>
    <col min="1798" max="1798" width="9.140625" style="1" customWidth="1"/>
    <col min="1799" max="1799" width="15.5703125" style="1" customWidth="1"/>
    <col min="1800" max="1800" width="15.42578125" style="1" customWidth="1"/>
    <col min="1801" max="1801" width="14.28515625" style="1" customWidth="1"/>
    <col min="1802" max="1802" width="22.7109375" style="1" customWidth="1"/>
    <col min="1803" max="1803" width="12.140625" style="1" customWidth="1"/>
    <col min="1804" max="1804" width="12.28515625" style="1" customWidth="1"/>
    <col min="1805" max="1805" width="12.85546875" style="1" customWidth="1"/>
    <col min="1806" max="2044" width="9.140625" style="1"/>
    <col min="2045" max="2045" width="3.140625" style="1" customWidth="1"/>
    <col min="2046" max="2046" width="14.42578125" style="1" customWidth="1"/>
    <col min="2047" max="2047" width="30.85546875" style="1" customWidth="1"/>
    <col min="2048" max="2048" width="5.85546875" style="1" customWidth="1"/>
    <col min="2049" max="2049" width="6.85546875" style="1" customWidth="1"/>
    <col min="2050" max="2052" width="11.7109375" style="1" customWidth="1"/>
    <col min="2053" max="2053" width="9.85546875" style="1" customWidth="1"/>
    <col min="2054" max="2054" width="9.140625" style="1" customWidth="1"/>
    <col min="2055" max="2055" width="15.5703125" style="1" customWidth="1"/>
    <col min="2056" max="2056" width="15.42578125" style="1" customWidth="1"/>
    <col min="2057" max="2057" width="14.28515625" style="1" customWidth="1"/>
    <col min="2058" max="2058" width="22.7109375" style="1" customWidth="1"/>
    <col min="2059" max="2059" width="12.140625" style="1" customWidth="1"/>
    <col min="2060" max="2060" width="12.28515625" style="1" customWidth="1"/>
    <col min="2061" max="2061" width="12.85546875" style="1" customWidth="1"/>
    <col min="2062" max="2300" width="9.140625" style="1"/>
    <col min="2301" max="2301" width="3.140625" style="1" customWidth="1"/>
    <col min="2302" max="2302" width="14.42578125" style="1" customWidth="1"/>
    <col min="2303" max="2303" width="30.85546875" style="1" customWidth="1"/>
    <col min="2304" max="2304" width="5.85546875" style="1" customWidth="1"/>
    <col min="2305" max="2305" width="6.85546875" style="1" customWidth="1"/>
    <col min="2306" max="2308" width="11.7109375" style="1" customWidth="1"/>
    <col min="2309" max="2309" width="9.85546875" style="1" customWidth="1"/>
    <col min="2310" max="2310" width="9.140625" style="1" customWidth="1"/>
    <col min="2311" max="2311" width="15.5703125" style="1" customWidth="1"/>
    <col min="2312" max="2312" width="15.42578125" style="1" customWidth="1"/>
    <col min="2313" max="2313" width="14.28515625" style="1" customWidth="1"/>
    <col min="2314" max="2314" width="22.7109375" style="1" customWidth="1"/>
    <col min="2315" max="2315" width="12.140625" style="1" customWidth="1"/>
    <col min="2316" max="2316" width="12.28515625" style="1" customWidth="1"/>
    <col min="2317" max="2317" width="12.85546875" style="1" customWidth="1"/>
    <col min="2318" max="2556" width="9.140625" style="1"/>
    <col min="2557" max="2557" width="3.140625" style="1" customWidth="1"/>
    <col min="2558" max="2558" width="14.42578125" style="1" customWidth="1"/>
    <col min="2559" max="2559" width="30.85546875" style="1" customWidth="1"/>
    <col min="2560" max="2560" width="5.85546875" style="1" customWidth="1"/>
    <col min="2561" max="2561" width="6.85546875" style="1" customWidth="1"/>
    <col min="2562" max="2564" width="11.7109375" style="1" customWidth="1"/>
    <col min="2565" max="2565" width="9.85546875" style="1" customWidth="1"/>
    <col min="2566" max="2566" width="9.140625" style="1" customWidth="1"/>
    <col min="2567" max="2567" width="15.5703125" style="1" customWidth="1"/>
    <col min="2568" max="2568" width="15.42578125" style="1" customWidth="1"/>
    <col min="2569" max="2569" width="14.28515625" style="1" customWidth="1"/>
    <col min="2570" max="2570" width="22.7109375" style="1" customWidth="1"/>
    <col min="2571" max="2571" width="12.140625" style="1" customWidth="1"/>
    <col min="2572" max="2572" width="12.28515625" style="1" customWidth="1"/>
    <col min="2573" max="2573" width="12.85546875" style="1" customWidth="1"/>
    <col min="2574" max="2812" width="9.140625" style="1"/>
    <col min="2813" max="2813" width="3.140625" style="1" customWidth="1"/>
    <col min="2814" max="2814" width="14.42578125" style="1" customWidth="1"/>
    <col min="2815" max="2815" width="30.85546875" style="1" customWidth="1"/>
    <col min="2816" max="2816" width="5.85546875" style="1" customWidth="1"/>
    <col min="2817" max="2817" width="6.85546875" style="1" customWidth="1"/>
    <col min="2818" max="2820" width="11.7109375" style="1" customWidth="1"/>
    <col min="2821" max="2821" width="9.85546875" style="1" customWidth="1"/>
    <col min="2822" max="2822" width="9.140625" style="1" customWidth="1"/>
    <col min="2823" max="2823" width="15.5703125" style="1" customWidth="1"/>
    <col min="2824" max="2824" width="15.42578125" style="1" customWidth="1"/>
    <col min="2825" max="2825" width="14.28515625" style="1" customWidth="1"/>
    <col min="2826" max="2826" width="22.7109375" style="1" customWidth="1"/>
    <col min="2827" max="2827" width="12.140625" style="1" customWidth="1"/>
    <col min="2828" max="2828" width="12.28515625" style="1" customWidth="1"/>
    <col min="2829" max="2829" width="12.85546875" style="1" customWidth="1"/>
    <col min="2830" max="3068" width="9.140625" style="1"/>
    <col min="3069" max="3069" width="3.140625" style="1" customWidth="1"/>
    <col min="3070" max="3070" width="14.42578125" style="1" customWidth="1"/>
    <col min="3071" max="3071" width="30.85546875" style="1" customWidth="1"/>
    <col min="3072" max="3072" width="5.85546875" style="1" customWidth="1"/>
    <col min="3073" max="3073" width="6.85546875" style="1" customWidth="1"/>
    <col min="3074" max="3076" width="11.7109375" style="1" customWidth="1"/>
    <col min="3077" max="3077" width="9.85546875" style="1" customWidth="1"/>
    <col min="3078" max="3078" width="9.140625" style="1" customWidth="1"/>
    <col min="3079" max="3079" width="15.5703125" style="1" customWidth="1"/>
    <col min="3080" max="3080" width="15.42578125" style="1" customWidth="1"/>
    <col min="3081" max="3081" width="14.28515625" style="1" customWidth="1"/>
    <col min="3082" max="3082" width="22.7109375" style="1" customWidth="1"/>
    <col min="3083" max="3083" width="12.140625" style="1" customWidth="1"/>
    <col min="3084" max="3084" width="12.28515625" style="1" customWidth="1"/>
    <col min="3085" max="3085" width="12.85546875" style="1" customWidth="1"/>
    <col min="3086" max="3324" width="9.140625" style="1"/>
    <col min="3325" max="3325" width="3.140625" style="1" customWidth="1"/>
    <col min="3326" max="3326" width="14.42578125" style="1" customWidth="1"/>
    <col min="3327" max="3327" width="30.85546875" style="1" customWidth="1"/>
    <col min="3328" max="3328" width="5.85546875" style="1" customWidth="1"/>
    <col min="3329" max="3329" width="6.85546875" style="1" customWidth="1"/>
    <col min="3330" max="3332" width="11.7109375" style="1" customWidth="1"/>
    <col min="3333" max="3333" width="9.85546875" style="1" customWidth="1"/>
    <col min="3334" max="3334" width="9.140625" style="1" customWidth="1"/>
    <col min="3335" max="3335" width="15.5703125" style="1" customWidth="1"/>
    <col min="3336" max="3336" width="15.42578125" style="1" customWidth="1"/>
    <col min="3337" max="3337" width="14.28515625" style="1" customWidth="1"/>
    <col min="3338" max="3338" width="22.7109375" style="1" customWidth="1"/>
    <col min="3339" max="3339" width="12.140625" style="1" customWidth="1"/>
    <col min="3340" max="3340" width="12.28515625" style="1" customWidth="1"/>
    <col min="3341" max="3341" width="12.85546875" style="1" customWidth="1"/>
    <col min="3342" max="3580" width="9.140625" style="1"/>
    <col min="3581" max="3581" width="3.140625" style="1" customWidth="1"/>
    <col min="3582" max="3582" width="14.42578125" style="1" customWidth="1"/>
    <col min="3583" max="3583" width="30.85546875" style="1" customWidth="1"/>
    <col min="3584" max="3584" width="5.85546875" style="1" customWidth="1"/>
    <col min="3585" max="3585" width="6.85546875" style="1" customWidth="1"/>
    <col min="3586" max="3588" width="11.7109375" style="1" customWidth="1"/>
    <col min="3589" max="3589" width="9.85546875" style="1" customWidth="1"/>
    <col min="3590" max="3590" width="9.140625" style="1" customWidth="1"/>
    <col min="3591" max="3591" width="15.5703125" style="1" customWidth="1"/>
    <col min="3592" max="3592" width="15.42578125" style="1" customWidth="1"/>
    <col min="3593" max="3593" width="14.28515625" style="1" customWidth="1"/>
    <col min="3594" max="3594" width="22.7109375" style="1" customWidth="1"/>
    <col min="3595" max="3595" width="12.140625" style="1" customWidth="1"/>
    <col min="3596" max="3596" width="12.28515625" style="1" customWidth="1"/>
    <col min="3597" max="3597" width="12.85546875" style="1" customWidth="1"/>
    <col min="3598" max="3836" width="9.140625" style="1"/>
    <col min="3837" max="3837" width="3.140625" style="1" customWidth="1"/>
    <col min="3838" max="3838" width="14.42578125" style="1" customWidth="1"/>
    <col min="3839" max="3839" width="30.85546875" style="1" customWidth="1"/>
    <col min="3840" max="3840" width="5.85546875" style="1" customWidth="1"/>
    <col min="3841" max="3841" width="6.85546875" style="1" customWidth="1"/>
    <col min="3842" max="3844" width="11.7109375" style="1" customWidth="1"/>
    <col min="3845" max="3845" width="9.85546875" style="1" customWidth="1"/>
    <col min="3846" max="3846" width="9.140625" style="1" customWidth="1"/>
    <col min="3847" max="3847" width="15.5703125" style="1" customWidth="1"/>
    <col min="3848" max="3848" width="15.42578125" style="1" customWidth="1"/>
    <col min="3849" max="3849" width="14.28515625" style="1" customWidth="1"/>
    <col min="3850" max="3850" width="22.7109375" style="1" customWidth="1"/>
    <col min="3851" max="3851" width="12.140625" style="1" customWidth="1"/>
    <col min="3852" max="3852" width="12.28515625" style="1" customWidth="1"/>
    <col min="3853" max="3853" width="12.85546875" style="1" customWidth="1"/>
    <col min="3854" max="4092" width="9.140625" style="1"/>
    <col min="4093" max="4093" width="3.140625" style="1" customWidth="1"/>
    <col min="4094" max="4094" width="14.42578125" style="1" customWidth="1"/>
    <col min="4095" max="4095" width="30.85546875" style="1" customWidth="1"/>
    <col min="4096" max="4096" width="5.85546875" style="1" customWidth="1"/>
    <col min="4097" max="4097" width="6.85546875" style="1" customWidth="1"/>
    <col min="4098" max="4100" width="11.7109375" style="1" customWidth="1"/>
    <col min="4101" max="4101" width="9.85546875" style="1" customWidth="1"/>
    <col min="4102" max="4102" width="9.140625" style="1" customWidth="1"/>
    <col min="4103" max="4103" width="15.5703125" style="1" customWidth="1"/>
    <col min="4104" max="4104" width="15.42578125" style="1" customWidth="1"/>
    <col min="4105" max="4105" width="14.28515625" style="1" customWidth="1"/>
    <col min="4106" max="4106" width="22.7109375" style="1" customWidth="1"/>
    <col min="4107" max="4107" width="12.140625" style="1" customWidth="1"/>
    <col min="4108" max="4108" width="12.28515625" style="1" customWidth="1"/>
    <col min="4109" max="4109" width="12.85546875" style="1" customWidth="1"/>
    <col min="4110" max="4348" width="9.140625" style="1"/>
    <col min="4349" max="4349" width="3.140625" style="1" customWidth="1"/>
    <col min="4350" max="4350" width="14.42578125" style="1" customWidth="1"/>
    <col min="4351" max="4351" width="30.85546875" style="1" customWidth="1"/>
    <col min="4352" max="4352" width="5.85546875" style="1" customWidth="1"/>
    <col min="4353" max="4353" width="6.85546875" style="1" customWidth="1"/>
    <col min="4354" max="4356" width="11.7109375" style="1" customWidth="1"/>
    <col min="4357" max="4357" width="9.85546875" style="1" customWidth="1"/>
    <col min="4358" max="4358" width="9.140625" style="1" customWidth="1"/>
    <col min="4359" max="4359" width="15.5703125" style="1" customWidth="1"/>
    <col min="4360" max="4360" width="15.42578125" style="1" customWidth="1"/>
    <col min="4361" max="4361" width="14.28515625" style="1" customWidth="1"/>
    <col min="4362" max="4362" width="22.7109375" style="1" customWidth="1"/>
    <col min="4363" max="4363" width="12.140625" style="1" customWidth="1"/>
    <col min="4364" max="4364" width="12.28515625" style="1" customWidth="1"/>
    <col min="4365" max="4365" width="12.85546875" style="1" customWidth="1"/>
    <col min="4366" max="4604" width="9.140625" style="1"/>
    <col min="4605" max="4605" width="3.140625" style="1" customWidth="1"/>
    <col min="4606" max="4606" width="14.42578125" style="1" customWidth="1"/>
    <col min="4607" max="4607" width="30.85546875" style="1" customWidth="1"/>
    <col min="4608" max="4608" width="5.85546875" style="1" customWidth="1"/>
    <col min="4609" max="4609" width="6.85546875" style="1" customWidth="1"/>
    <col min="4610" max="4612" width="11.7109375" style="1" customWidth="1"/>
    <col min="4613" max="4613" width="9.85546875" style="1" customWidth="1"/>
    <col min="4614" max="4614" width="9.140625" style="1" customWidth="1"/>
    <col min="4615" max="4615" width="15.5703125" style="1" customWidth="1"/>
    <col min="4616" max="4616" width="15.42578125" style="1" customWidth="1"/>
    <col min="4617" max="4617" width="14.28515625" style="1" customWidth="1"/>
    <col min="4618" max="4618" width="22.7109375" style="1" customWidth="1"/>
    <col min="4619" max="4619" width="12.140625" style="1" customWidth="1"/>
    <col min="4620" max="4620" width="12.28515625" style="1" customWidth="1"/>
    <col min="4621" max="4621" width="12.85546875" style="1" customWidth="1"/>
    <col min="4622" max="4860" width="9.140625" style="1"/>
    <col min="4861" max="4861" width="3.140625" style="1" customWidth="1"/>
    <col min="4862" max="4862" width="14.42578125" style="1" customWidth="1"/>
    <col min="4863" max="4863" width="30.85546875" style="1" customWidth="1"/>
    <col min="4864" max="4864" width="5.85546875" style="1" customWidth="1"/>
    <col min="4865" max="4865" width="6.85546875" style="1" customWidth="1"/>
    <col min="4866" max="4868" width="11.7109375" style="1" customWidth="1"/>
    <col min="4869" max="4869" width="9.85546875" style="1" customWidth="1"/>
    <col min="4870" max="4870" width="9.140625" style="1" customWidth="1"/>
    <col min="4871" max="4871" width="15.5703125" style="1" customWidth="1"/>
    <col min="4872" max="4872" width="15.42578125" style="1" customWidth="1"/>
    <col min="4873" max="4873" width="14.28515625" style="1" customWidth="1"/>
    <col min="4874" max="4874" width="22.7109375" style="1" customWidth="1"/>
    <col min="4875" max="4875" width="12.140625" style="1" customWidth="1"/>
    <col min="4876" max="4876" width="12.28515625" style="1" customWidth="1"/>
    <col min="4877" max="4877" width="12.85546875" style="1" customWidth="1"/>
    <col min="4878" max="5116" width="9.140625" style="1"/>
    <col min="5117" max="5117" width="3.140625" style="1" customWidth="1"/>
    <col min="5118" max="5118" width="14.42578125" style="1" customWidth="1"/>
    <col min="5119" max="5119" width="30.85546875" style="1" customWidth="1"/>
    <col min="5120" max="5120" width="5.85546875" style="1" customWidth="1"/>
    <col min="5121" max="5121" width="6.85546875" style="1" customWidth="1"/>
    <col min="5122" max="5124" width="11.7109375" style="1" customWidth="1"/>
    <col min="5125" max="5125" width="9.85546875" style="1" customWidth="1"/>
    <col min="5126" max="5126" width="9.140625" style="1" customWidth="1"/>
    <col min="5127" max="5127" width="15.5703125" style="1" customWidth="1"/>
    <col min="5128" max="5128" width="15.42578125" style="1" customWidth="1"/>
    <col min="5129" max="5129" width="14.28515625" style="1" customWidth="1"/>
    <col min="5130" max="5130" width="22.7109375" style="1" customWidth="1"/>
    <col min="5131" max="5131" width="12.140625" style="1" customWidth="1"/>
    <col min="5132" max="5132" width="12.28515625" style="1" customWidth="1"/>
    <col min="5133" max="5133" width="12.85546875" style="1" customWidth="1"/>
    <col min="5134" max="5372" width="9.140625" style="1"/>
    <col min="5373" max="5373" width="3.140625" style="1" customWidth="1"/>
    <col min="5374" max="5374" width="14.42578125" style="1" customWidth="1"/>
    <col min="5375" max="5375" width="30.85546875" style="1" customWidth="1"/>
    <col min="5376" max="5376" width="5.85546875" style="1" customWidth="1"/>
    <col min="5377" max="5377" width="6.85546875" style="1" customWidth="1"/>
    <col min="5378" max="5380" width="11.7109375" style="1" customWidth="1"/>
    <col min="5381" max="5381" width="9.85546875" style="1" customWidth="1"/>
    <col min="5382" max="5382" width="9.140625" style="1" customWidth="1"/>
    <col min="5383" max="5383" width="15.5703125" style="1" customWidth="1"/>
    <col min="5384" max="5384" width="15.42578125" style="1" customWidth="1"/>
    <col min="5385" max="5385" width="14.28515625" style="1" customWidth="1"/>
    <col min="5386" max="5386" width="22.7109375" style="1" customWidth="1"/>
    <col min="5387" max="5387" width="12.140625" style="1" customWidth="1"/>
    <col min="5388" max="5388" width="12.28515625" style="1" customWidth="1"/>
    <col min="5389" max="5389" width="12.85546875" style="1" customWidth="1"/>
    <col min="5390" max="5628" width="9.140625" style="1"/>
    <col min="5629" max="5629" width="3.140625" style="1" customWidth="1"/>
    <col min="5630" max="5630" width="14.42578125" style="1" customWidth="1"/>
    <col min="5631" max="5631" width="30.85546875" style="1" customWidth="1"/>
    <col min="5632" max="5632" width="5.85546875" style="1" customWidth="1"/>
    <col min="5633" max="5633" width="6.85546875" style="1" customWidth="1"/>
    <col min="5634" max="5636" width="11.7109375" style="1" customWidth="1"/>
    <col min="5637" max="5637" width="9.85546875" style="1" customWidth="1"/>
    <col min="5638" max="5638" width="9.140625" style="1" customWidth="1"/>
    <col min="5639" max="5639" width="15.5703125" style="1" customWidth="1"/>
    <col min="5640" max="5640" width="15.42578125" style="1" customWidth="1"/>
    <col min="5641" max="5641" width="14.28515625" style="1" customWidth="1"/>
    <col min="5642" max="5642" width="22.7109375" style="1" customWidth="1"/>
    <col min="5643" max="5643" width="12.140625" style="1" customWidth="1"/>
    <col min="5644" max="5644" width="12.28515625" style="1" customWidth="1"/>
    <col min="5645" max="5645" width="12.85546875" style="1" customWidth="1"/>
    <col min="5646" max="5884" width="9.140625" style="1"/>
    <col min="5885" max="5885" width="3.140625" style="1" customWidth="1"/>
    <col min="5886" max="5886" width="14.42578125" style="1" customWidth="1"/>
    <col min="5887" max="5887" width="30.85546875" style="1" customWidth="1"/>
    <col min="5888" max="5888" width="5.85546875" style="1" customWidth="1"/>
    <col min="5889" max="5889" width="6.85546875" style="1" customWidth="1"/>
    <col min="5890" max="5892" width="11.7109375" style="1" customWidth="1"/>
    <col min="5893" max="5893" width="9.85546875" style="1" customWidth="1"/>
    <col min="5894" max="5894" width="9.140625" style="1" customWidth="1"/>
    <col min="5895" max="5895" width="15.5703125" style="1" customWidth="1"/>
    <col min="5896" max="5896" width="15.42578125" style="1" customWidth="1"/>
    <col min="5897" max="5897" width="14.28515625" style="1" customWidth="1"/>
    <col min="5898" max="5898" width="22.7109375" style="1" customWidth="1"/>
    <col min="5899" max="5899" width="12.140625" style="1" customWidth="1"/>
    <col min="5900" max="5900" width="12.28515625" style="1" customWidth="1"/>
    <col min="5901" max="5901" width="12.85546875" style="1" customWidth="1"/>
    <col min="5902" max="6140" width="9.140625" style="1"/>
    <col min="6141" max="6141" width="3.140625" style="1" customWidth="1"/>
    <col min="6142" max="6142" width="14.42578125" style="1" customWidth="1"/>
    <col min="6143" max="6143" width="30.85546875" style="1" customWidth="1"/>
    <col min="6144" max="6144" width="5.85546875" style="1" customWidth="1"/>
    <col min="6145" max="6145" width="6.85546875" style="1" customWidth="1"/>
    <col min="6146" max="6148" width="11.7109375" style="1" customWidth="1"/>
    <col min="6149" max="6149" width="9.85546875" style="1" customWidth="1"/>
    <col min="6150" max="6150" width="9.140625" style="1" customWidth="1"/>
    <col min="6151" max="6151" width="15.5703125" style="1" customWidth="1"/>
    <col min="6152" max="6152" width="15.42578125" style="1" customWidth="1"/>
    <col min="6153" max="6153" width="14.28515625" style="1" customWidth="1"/>
    <col min="6154" max="6154" width="22.7109375" style="1" customWidth="1"/>
    <col min="6155" max="6155" width="12.140625" style="1" customWidth="1"/>
    <col min="6156" max="6156" width="12.28515625" style="1" customWidth="1"/>
    <col min="6157" max="6157" width="12.85546875" style="1" customWidth="1"/>
    <col min="6158" max="6396" width="9.140625" style="1"/>
    <col min="6397" max="6397" width="3.140625" style="1" customWidth="1"/>
    <col min="6398" max="6398" width="14.42578125" style="1" customWidth="1"/>
    <col min="6399" max="6399" width="30.85546875" style="1" customWidth="1"/>
    <col min="6400" max="6400" width="5.85546875" style="1" customWidth="1"/>
    <col min="6401" max="6401" width="6.85546875" style="1" customWidth="1"/>
    <col min="6402" max="6404" width="11.7109375" style="1" customWidth="1"/>
    <col min="6405" max="6405" width="9.85546875" style="1" customWidth="1"/>
    <col min="6406" max="6406" width="9.140625" style="1" customWidth="1"/>
    <col min="6407" max="6407" width="15.5703125" style="1" customWidth="1"/>
    <col min="6408" max="6408" width="15.42578125" style="1" customWidth="1"/>
    <col min="6409" max="6409" width="14.28515625" style="1" customWidth="1"/>
    <col min="6410" max="6410" width="22.7109375" style="1" customWidth="1"/>
    <col min="6411" max="6411" width="12.140625" style="1" customWidth="1"/>
    <col min="6412" max="6412" width="12.28515625" style="1" customWidth="1"/>
    <col min="6413" max="6413" width="12.85546875" style="1" customWidth="1"/>
    <col min="6414" max="6652" width="9.140625" style="1"/>
    <col min="6653" max="6653" width="3.140625" style="1" customWidth="1"/>
    <col min="6654" max="6654" width="14.42578125" style="1" customWidth="1"/>
    <col min="6655" max="6655" width="30.85546875" style="1" customWidth="1"/>
    <col min="6656" max="6656" width="5.85546875" style="1" customWidth="1"/>
    <col min="6657" max="6657" width="6.85546875" style="1" customWidth="1"/>
    <col min="6658" max="6660" width="11.7109375" style="1" customWidth="1"/>
    <col min="6661" max="6661" width="9.85546875" style="1" customWidth="1"/>
    <col min="6662" max="6662" width="9.140625" style="1" customWidth="1"/>
    <col min="6663" max="6663" width="15.5703125" style="1" customWidth="1"/>
    <col min="6664" max="6664" width="15.42578125" style="1" customWidth="1"/>
    <col min="6665" max="6665" width="14.28515625" style="1" customWidth="1"/>
    <col min="6666" max="6666" width="22.7109375" style="1" customWidth="1"/>
    <col min="6667" max="6667" width="12.140625" style="1" customWidth="1"/>
    <col min="6668" max="6668" width="12.28515625" style="1" customWidth="1"/>
    <col min="6669" max="6669" width="12.85546875" style="1" customWidth="1"/>
    <col min="6670" max="6908" width="9.140625" style="1"/>
    <col min="6909" max="6909" width="3.140625" style="1" customWidth="1"/>
    <col min="6910" max="6910" width="14.42578125" style="1" customWidth="1"/>
    <col min="6911" max="6911" width="30.85546875" style="1" customWidth="1"/>
    <col min="6912" max="6912" width="5.85546875" style="1" customWidth="1"/>
    <col min="6913" max="6913" width="6.85546875" style="1" customWidth="1"/>
    <col min="6914" max="6916" width="11.7109375" style="1" customWidth="1"/>
    <col min="6917" max="6917" width="9.85546875" style="1" customWidth="1"/>
    <col min="6918" max="6918" width="9.140625" style="1" customWidth="1"/>
    <col min="6919" max="6919" width="15.5703125" style="1" customWidth="1"/>
    <col min="6920" max="6920" width="15.42578125" style="1" customWidth="1"/>
    <col min="6921" max="6921" width="14.28515625" style="1" customWidth="1"/>
    <col min="6922" max="6922" width="22.7109375" style="1" customWidth="1"/>
    <col min="6923" max="6923" width="12.140625" style="1" customWidth="1"/>
    <col min="6924" max="6924" width="12.28515625" style="1" customWidth="1"/>
    <col min="6925" max="6925" width="12.85546875" style="1" customWidth="1"/>
    <col min="6926" max="7164" width="9.140625" style="1"/>
    <col min="7165" max="7165" width="3.140625" style="1" customWidth="1"/>
    <col min="7166" max="7166" width="14.42578125" style="1" customWidth="1"/>
    <col min="7167" max="7167" width="30.85546875" style="1" customWidth="1"/>
    <col min="7168" max="7168" width="5.85546875" style="1" customWidth="1"/>
    <col min="7169" max="7169" width="6.85546875" style="1" customWidth="1"/>
    <col min="7170" max="7172" width="11.7109375" style="1" customWidth="1"/>
    <col min="7173" max="7173" width="9.85546875" style="1" customWidth="1"/>
    <col min="7174" max="7174" width="9.140625" style="1" customWidth="1"/>
    <col min="7175" max="7175" width="15.5703125" style="1" customWidth="1"/>
    <col min="7176" max="7176" width="15.42578125" style="1" customWidth="1"/>
    <col min="7177" max="7177" width="14.28515625" style="1" customWidth="1"/>
    <col min="7178" max="7178" width="22.7109375" style="1" customWidth="1"/>
    <col min="7179" max="7179" width="12.140625" style="1" customWidth="1"/>
    <col min="7180" max="7180" width="12.28515625" style="1" customWidth="1"/>
    <col min="7181" max="7181" width="12.85546875" style="1" customWidth="1"/>
    <col min="7182" max="7420" width="9.140625" style="1"/>
    <col min="7421" max="7421" width="3.140625" style="1" customWidth="1"/>
    <col min="7422" max="7422" width="14.42578125" style="1" customWidth="1"/>
    <col min="7423" max="7423" width="30.85546875" style="1" customWidth="1"/>
    <col min="7424" max="7424" width="5.85546875" style="1" customWidth="1"/>
    <col min="7425" max="7425" width="6.85546875" style="1" customWidth="1"/>
    <col min="7426" max="7428" width="11.7109375" style="1" customWidth="1"/>
    <col min="7429" max="7429" width="9.85546875" style="1" customWidth="1"/>
    <col min="7430" max="7430" width="9.140625" style="1" customWidth="1"/>
    <col min="7431" max="7431" width="15.5703125" style="1" customWidth="1"/>
    <col min="7432" max="7432" width="15.42578125" style="1" customWidth="1"/>
    <col min="7433" max="7433" width="14.28515625" style="1" customWidth="1"/>
    <col min="7434" max="7434" width="22.7109375" style="1" customWidth="1"/>
    <col min="7435" max="7435" width="12.140625" style="1" customWidth="1"/>
    <col min="7436" max="7436" width="12.28515625" style="1" customWidth="1"/>
    <col min="7437" max="7437" width="12.85546875" style="1" customWidth="1"/>
    <col min="7438" max="7676" width="9.140625" style="1"/>
    <col min="7677" max="7677" width="3.140625" style="1" customWidth="1"/>
    <col min="7678" max="7678" width="14.42578125" style="1" customWidth="1"/>
    <col min="7679" max="7679" width="30.85546875" style="1" customWidth="1"/>
    <col min="7680" max="7680" width="5.85546875" style="1" customWidth="1"/>
    <col min="7681" max="7681" width="6.85546875" style="1" customWidth="1"/>
    <col min="7682" max="7684" width="11.7109375" style="1" customWidth="1"/>
    <col min="7685" max="7685" width="9.85546875" style="1" customWidth="1"/>
    <col min="7686" max="7686" width="9.140625" style="1" customWidth="1"/>
    <col min="7687" max="7687" width="15.5703125" style="1" customWidth="1"/>
    <col min="7688" max="7688" width="15.42578125" style="1" customWidth="1"/>
    <col min="7689" max="7689" width="14.28515625" style="1" customWidth="1"/>
    <col min="7690" max="7690" width="22.7109375" style="1" customWidth="1"/>
    <col min="7691" max="7691" width="12.140625" style="1" customWidth="1"/>
    <col min="7692" max="7692" width="12.28515625" style="1" customWidth="1"/>
    <col min="7693" max="7693" width="12.85546875" style="1" customWidth="1"/>
    <col min="7694" max="7932" width="9.140625" style="1"/>
    <col min="7933" max="7933" width="3.140625" style="1" customWidth="1"/>
    <col min="7934" max="7934" width="14.42578125" style="1" customWidth="1"/>
    <col min="7935" max="7935" width="30.85546875" style="1" customWidth="1"/>
    <col min="7936" max="7936" width="5.85546875" style="1" customWidth="1"/>
    <col min="7937" max="7937" width="6.85546875" style="1" customWidth="1"/>
    <col min="7938" max="7940" width="11.7109375" style="1" customWidth="1"/>
    <col min="7941" max="7941" width="9.85546875" style="1" customWidth="1"/>
    <col min="7942" max="7942" width="9.140625" style="1" customWidth="1"/>
    <col min="7943" max="7943" width="15.5703125" style="1" customWidth="1"/>
    <col min="7944" max="7944" width="15.42578125" style="1" customWidth="1"/>
    <col min="7945" max="7945" width="14.28515625" style="1" customWidth="1"/>
    <col min="7946" max="7946" width="22.7109375" style="1" customWidth="1"/>
    <col min="7947" max="7947" width="12.140625" style="1" customWidth="1"/>
    <col min="7948" max="7948" width="12.28515625" style="1" customWidth="1"/>
    <col min="7949" max="7949" width="12.85546875" style="1" customWidth="1"/>
    <col min="7950" max="8188" width="9.140625" style="1"/>
    <col min="8189" max="8189" width="3.140625" style="1" customWidth="1"/>
    <col min="8190" max="8190" width="14.42578125" style="1" customWidth="1"/>
    <col min="8191" max="8191" width="30.85546875" style="1" customWidth="1"/>
    <col min="8192" max="8192" width="5.85546875" style="1" customWidth="1"/>
    <col min="8193" max="8193" width="6.85546875" style="1" customWidth="1"/>
    <col min="8194" max="8196" width="11.7109375" style="1" customWidth="1"/>
    <col min="8197" max="8197" width="9.85546875" style="1" customWidth="1"/>
    <col min="8198" max="8198" width="9.140625" style="1" customWidth="1"/>
    <col min="8199" max="8199" width="15.5703125" style="1" customWidth="1"/>
    <col min="8200" max="8200" width="15.42578125" style="1" customWidth="1"/>
    <col min="8201" max="8201" width="14.28515625" style="1" customWidth="1"/>
    <col min="8202" max="8202" width="22.7109375" style="1" customWidth="1"/>
    <col min="8203" max="8203" width="12.140625" style="1" customWidth="1"/>
    <col min="8204" max="8204" width="12.28515625" style="1" customWidth="1"/>
    <col min="8205" max="8205" width="12.85546875" style="1" customWidth="1"/>
    <col min="8206" max="8444" width="9.140625" style="1"/>
    <col min="8445" max="8445" width="3.140625" style="1" customWidth="1"/>
    <col min="8446" max="8446" width="14.42578125" style="1" customWidth="1"/>
    <col min="8447" max="8447" width="30.85546875" style="1" customWidth="1"/>
    <col min="8448" max="8448" width="5.85546875" style="1" customWidth="1"/>
    <col min="8449" max="8449" width="6.85546875" style="1" customWidth="1"/>
    <col min="8450" max="8452" width="11.7109375" style="1" customWidth="1"/>
    <col min="8453" max="8453" width="9.85546875" style="1" customWidth="1"/>
    <col min="8454" max="8454" width="9.140625" style="1" customWidth="1"/>
    <col min="8455" max="8455" width="15.5703125" style="1" customWidth="1"/>
    <col min="8456" max="8456" width="15.42578125" style="1" customWidth="1"/>
    <col min="8457" max="8457" width="14.28515625" style="1" customWidth="1"/>
    <col min="8458" max="8458" width="22.7109375" style="1" customWidth="1"/>
    <col min="8459" max="8459" width="12.140625" style="1" customWidth="1"/>
    <col min="8460" max="8460" width="12.28515625" style="1" customWidth="1"/>
    <col min="8461" max="8461" width="12.85546875" style="1" customWidth="1"/>
    <col min="8462" max="8700" width="9.140625" style="1"/>
    <col min="8701" max="8701" width="3.140625" style="1" customWidth="1"/>
    <col min="8702" max="8702" width="14.42578125" style="1" customWidth="1"/>
    <col min="8703" max="8703" width="30.85546875" style="1" customWidth="1"/>
    <col min="8704" max="8704" width="5.85546875" style="1" customWidth="1"/>
    <col min="8705" max="8705" width="6.85546875" style="1" customWidth="1"/>
    <col min="8706" max="8708" width="11.7109375" style="1" customWidth="1"/>
    <col min="8709" max="8709" width="9.85546875" style="1" customWidth="1"/>
    <col min="8710" max="8710" width="9.140625" style="1" customWidth="1"/>
    <col min="8711" max="8711" width="15.5703125" style="1" customWidth="1"/>
    <col min="8712" max="8712" width="15.42578125" style="1" customWidth="1"/>
    <col min="8713" max="8713" width="14.28515625" style="1" customWidth="1"/>
    <col min="8714" max="8714" width="22.7109375" style="1" customWidth="1"/>
    <col min="8715" max="8715" width="12.140625" style="1" customWidth="1"/>
    <col min="8716" max="8716" width="12.28515625" style="1" customWidth="1"/>
    <col min="8717" max="8717" width="12.85546875" style="1" customWidth="1"/>
    <col min="8718" max="8956" width="9.140625" style="1"/>
    <col min="8957" max="8957" width="3.140625" style="1" customWidth="1"/>
    <col min="8958" max="8958" width="14.42578125" style="1" customWidth="1"/>
    <col min="8959" max="8959" width="30.85546875" style="1" customWidth="1"/>
    <col min="8960" max="8960" width="5.85546875" style="1" customWidth="1"/>
    <col min="8961" max="8961" width="6.85546875" style="1" customWidth="1"/>
    <col min="8962" max="8964" width="11.7109375" style="1" customWidth="1"/>
    <col min="8965" max="8965" width="9.85546875" style="1" customWidth="1"/>
    <col min="8966" max="8966" width="9.140625" style="1" customWidth="1"/>
    <col min="8967" max="8967" width="15.5703125" style="1" customWidth="1"/>
    <col min="8968" max="8968" width="15.42578125" style="1" customWidth="1"/>
    <col min="8969" max="8969" width="14.28515625" style="1" customWidth="1"/>
    <col min="8970" max="8970" width="22.7109375" style="1" customWidth="1"/>
    <col min="8971" max="8971" width="12.140625" style="1" customWidth="1"/>
    <col min="8972" max="8972" width="12.28515625" style="1" customWidth="1"/>
    <col min="8973" max="8973" width="12.85546875" style="1" customWidth="1"/>
    <col min="8974" max="9212" width="9.140625" style="1"/>
    <col min="9213" max="9213" width="3.140625" style="1" customWidth="1"/>
    <col min="9214" max="9214" width="14.42578125" style="1" customWidth="1"/>
    <col min="9215" max="9215" width="30.85546875" style="1" customWidth="1"/>
    <col min="9216" max="9216" width="5.85546875" style="1" customWidth="1"/>
    <col min="9217" max="9217" width="6.85546875" style="1" customWidth="1"/>
    <col min="9218" max="9220" width="11.7109375" style="1" customWidth="1"/>
    <col min="9221" max="9221" width="9.85546875" style="1" customWidth="1"/>
    <col min="9222" max="9222" width="9.140625" style="1" customWidth="1"/>
    <col min="9223" max="9223" width="15.5703125" style="1" customWidth="1"/>
    <col min="9224" max="9224" width="15.42578125" style="1" customWidth="1"/>
    <col min="9225" max="9225" width="14.28515625" style="1" customWidth="1"/>
    <col min="9226" max="9226" width="22.7109375" style="1" customWidth="1"/>
    <col min="9227" max="9227" width="12.140625" style="1" customWidth="1"/>
    <col min="9228" max="9228" width="12.28515625" style="1" customWidth="1"/>
    <col min="9229" max="9229" width="12.85546875" style="1" customWidth="1"/>
    <col min="9230" max="9468" width="9.140625" style="1"/>
    <col min="9469" max="9469" width="3.140625" style="1" customWidth="1"/>
    <col min="9470" max="9470" width="14.42578125" style="1" customWidth="1"/>
    <col min="9471" max="9471" width="30.85546875" style="1" customWidth="1"/>
    <col min="9472" max="9472" width="5.85546875" style="1" customWidth="1"/>
    <col min="9473" max="9473" width="6.85546875" style="1" customWidth="1"/>
    <col min="9474" max="9476" width="11.7109375" style="1" customWidth="1"/>
    <col min="9477" max="9477" width="9.85546875" style="1" customWidth="1"/>
    <col min="9478" max="9478" width="9.140625" style="1" customWidth="1"/>
    <col min="9479" max="9479" width="15.5703125" style="1" customWidth="1"/>
    <col min="9480" max="9480" width="15.42578125" style="1" customWidth="1"/>
    <col min="9481" max="9481" width="14.28515625" style="1" customWidth="1"/>
    <col min="9482" max="9482" width="22.7109375" style="1" customWidth="1"/>
    <col min="9483" max="9483" width="12.140625" style="1" customWidth="1"/>
    <col min="9484" max="9484" width="12.28515625" style="1" customWidth="1"/>
    <col min="9485" max="9485" width="12.85546875" style="1" customWidth="1"/>
    <col min="9486" max="9724" width="9.140625" style="1"/>
    <col min="9725" max="9725" width="3.140625" style="1" customWidth="1"/>
    <col min="9726" max="9726" width="14.42578125" style="1" customWidth="1"/>
    <col min="9727" max="9727" width="30.85546875" style="1" customWidth="1"/>
    <col min="9728" max="9728" width="5.85546875" style="1" customWidth="1"/>
    <col min="9729" max="9729" width="6.85546875" style="1" customWidth="1"/>
    <col min="9730" max="9732" width="11.7109375" style="1" customWidth="1"/>
    <col min="9733" max="9733" width="9.85546875" style="1" customWidth="1"/>
    <col min="9734" max="9734" width="9.140625" style="1" customWidth="1"/>
    <col min="9735" max="9735" width="15.5703125" style="1" customWidth="1"/>
    <col min="9736" max="9736" width="15.42578125" style="1" customWidth="1"/>
    <col min="9737" max="9737" width="14.28515625" style="1" customWidth="1"/>
    <col min="9738" max="9738" width="22.7109375" style="1" customWidth="1"/>
    <col min="9739" max="9739" width="12.140625" style="1" customWidth="1"/>
    <col min="9740" max="9740" width="12.28515625" style="1" customWidth="1"/>
    <col min="9741" max="9741" width="12.85546875" style="1" customWidth="1"/>
    <col min="9742" max="9980" width="9.140625" style="1"/>
    <col min="9981" max="9981" width="3.140625" style="1" customWidth="1"/>
    <col min="9982" max="9982" width="14.42578125" style="1" customWidth="1"/>
    <col min="9983" max="9983" width="30.85546875" style="1" customWidth="1"/>
    <col min="9984" max="9984" width="5.85546875" style="1" customWidth="1"/>
    <col min="9985" max="9985" width="6.85546875" style="1" customWidth="1"/>
    <col min="9986" max="9988" width="11.7109375" style="1" customWidth="1"/>
    <col min="9989" max="9989" width="9.85546875" style="1" customWidth="1"/>
    <col min="9990" max="9990" width="9.140625" style="1" customWidth="1"/>
    <col min="9991" max="9991" width="15.5703125" style="1" customWidth="1"/>
    <col min="9992" max="9992" width="15.42578125" style="1" customWidth="1"/>
    <col min="9993" max="9993" width="14.28515625" style="1" customWidth="1"/>
    <col min="9994" max="9994" width="22.7109375" style="1" customWidth="1"/>
    <col min="9995" max="9995" width="12.140625" style="1" customWidth="1"/>
    <col min="9996" max="9996" width="12.28515625" style="1" customWidth="1"/>
    <col min="9997" max="9997" width="12.85546875" style="1" customWidth="1"/>
    <col min="9998" max="10236" width="9.140625" style="1"/>
    <col min="10237" max="10237" width="3.140625" style="1" customWidth="1"/>
    <col min="10238" max="10238" width="14.42578125" style="1" customWidth="1"/>
    <col min="10239" max="10239" width="30.85546875" style="1" customWidth="1"/>
    <col min="10240" max="10240" width="5.85546875" style="1" customWidth="1"/>
    <col min="10241" max="10241" width="6.85546875" style="1" customWidth="1"/>
    <col min="10242" max="10244" width="11.7109375" style="1" customWidth="1"/>
    <col min="10245" max="10245" width="9.85546875" style="1" customWidth="1"/>
    <col min="10246" max="10246" width="9.140625" style="1" customWidth="1"/>
    <col min="10247" max="10247" width="15.5703125" style="1" customWidth="1"/>
    <col min="10248" max="10248" width="15.42578125" style="1" customWidth="1"/>
    <col min="10249" max="10249" width="14.28515625" style="1" customWidth="1"/>
    <col min="10250" max="10250" width="22.7109375" style="1" customWidth="1"/>
    <col min="10251" max="10251" width="12.140625" style="1" customWidth="1"/>
    <col min="10252" max="10252" width="12.28515625" style="1" customWidth="1"/>
    <col min="10253" max="10253" width="12.85546875" style="1" customWidth="1"/>
    <col min="10254" max="10492" width="9.140625" style="1"/>
    <col min="10493" max="10493" width="3.140625" style="1" customWidth="1"/>
    <col min="10494" max="10494" width="14.42578125" style="1" customWidth="1"/>
    <col min="10495" max="10495" width="30.85546875" style="1" customWidth="1"/>
    <col min="10496" max="10496" width="5.85546875" style="1" customWidth="1"/>
    <col min="10497" max="10497" width="6.85546875" style="1" customWidth="1"/>
    <col min="10498" max="10500" width="11.7109375" style="1" customWidth="1"/>
    <col min="10501" max="10501" width="9.85546875" style="1" customWidth="1"/>
    <col min="10502" max="10502" width="9.140625" style="1" customWidth="1"/>
    <col min="10503" max="10503" width="15.5703125" style="1" customWidth="1"/>
    <col min="10504" max="10504" width="15.42578125" style="1" customWidth="1"/>
    <col min="10505" max="10505" width="14.28515625" style="1" customWidth="1"/>
    <col min="10506" max="10506" width="22.7109375" style="1" customWidth="1"/>
    <col min="10507" max="10507" width="12.140625" style="1" customWidth="1"/>
    <col min="10508" max="10508" width="12.28515625" style="1" customWidth="1"/>
    <col min="10509" max="10509" width="12.85546875" style="1" customWidth="1"/>
    <col min="10510" max="10748" width="9.140625" style="1"/>
    <col min="10749" max="10749" width="3.140625" style="1" customWidth="1"/>
    <col min="10750" max="10750" width="14.42578125" style="1" customWidth="1"/>
    <col min="10751" max="10751" width="30.85546875" style="1" customWidth="1"/>
    <col min="10752" max="10752" width="5.85546875" style="1" customWidth="1"/>
    <col min="10753" max="10753" width="6.85546875" style="1" customWidth="1"/>
    <col min="10754" max="10756" width="11.7109375" style="1" customWidth="1"/>
    <col min="10757" max="10757" width="9.85546875" style="1" customWidth="1"/>
    <col min="10758" max="10758" width="9.140625" style="1" customWidth="1"/>
    <col min="10759" max="10759" width="15.5703125" style="1" customWidth="1"/>
    <col min="10760" max="10760" width="15.42578125" style="1" customWidth="1"/>
    <col min="10761" max="10761" width="14.28515625" style="1" customWidth="1"/>
    <col min="10762" max="10762" width="22.7109375" style="1" customWidth="1"/>
    <col min="10763" max="10763" width="12.140625" style="1" customWidth="1"/>
    <col min="10764" max="10764" width="12.28515625" style="1" customWidth="1"/>
    <col min="10765" max="10765" width="12.85546875" style="1" customWidth="1"/>
    <col min="10766" max="11004" width="9.140625" style="1"/>
    <col min="11005" max="11005" width="3.140625" style="1" customWidth="1"/>
    <col min="11006" max="11006" width="14.42578125" style="1" customWidth="1"/>
    <col min="11007" max="11007" width="30.85546875" style="1" customWidth="1"/>
    <col min="11008" max="11008" width="5.85546875" style="1" customWidth="1"/>
    <col min="11009" max="11009" width="6.85546875" style="1" customWidth="1"/>
    <col min="11010" max="11012" width="11.7109375" style="1" customWidth="1"/>
    <col min="11013" max="11013" width="9.85546875" style="1" customWidth="1"/>
    <col min="11014" max="11014" width="9.140625" style="1" customWidth="1"/>
    <col min="11015" max="11015" width="15.5703125" style="1" customWidth="1"/>
    <col min="11016" max="11016" width="15.42578125" style="1" customWidth="1"/>
    <col min="11017" max="11017" width="14.28515625" style="1" customWidth="1"/>
    <col min="11018" max="11018" width="22.7109375" style="1" customWidth="1"/>
    <col min="11019" max="11019" width="12.140625" style="1" customWidth="1"/>
    <col min="11020" max="11020" width="12.28515625" style="1" customWidth="1"/>
    <col min="11021" max="11021" width="12.85546875" style="1" customWidth="1"/>
    <col min="11022" max="11260" width="9.140625" style="1"/>
    <col min="11261" max="11261" width="3.140625" style="1" customWidth="1"/>
    <col min="11262" max="11262" width="14.42578125" style="1" customWidth="1"/>
    <col min="11263" max="11263" width="30.85546875" style="1" customWidth="1"/>
    <col min="11264" max="11264" width="5.85546875" style="1" customWidth="1"/>
    <col min="11265" max="11265" width="6.85546875" style="1" customWidth="1"/>
    <col min="11266" max="11268" width="11.7109375" style="1" customWidth="1"/>
    <col min="11269" max="11269" width="9.85546875" style="1" customWidth="1"/>
    <col min="11270" max="11270" width="9.140625" style="1" customWidth="1"/>
    <col min="11271" max="11271" width="15.5703125" style="1" customWidth="1"/>
    <col min="11272" max="11272" width="15.42578125" style="1" customWidth="1"/>
    <col min="11273" max="11273" width="14.28515625" style="1" customWidth="1"/>
    <col min="11274" max="11274" width="22.7109375" style="1" customWidth="1"/>
    <col min="11275" max="11275" width="12.140625" style="1" customWidth="1"/>
    <col min="11276" max="11276" width="12.28515625" style="1" customWidth="1"/>
    <col min="11277" max="11277" width="12.85546875" style="1" customWidth="1"/>
    <col min="11278" max="11516" width="9.140625" style="1"/>
    <col min="11517" max="11517" width="3.140625" style="1" customWidth="1"/>
    <col min="11518" max="11518" width="14.42578125" style="1" customWidth="1"/>
    <col min="11519" max="11519" width="30.85546875" style="1" customWidth="1"/>
    <col min="11520" max="11520" width="5.85546875" style="1" customWidth="1"/>
    <col min="11521" max="11521" width="6.85546875" style="1" customWidth="1"/>
    <col min="11522" max="11524" width="11.7109375" style="1" customWidth="1"/>
    <col min="11525" max="11525" width="9.85546875" style="1" customWidth="1"/>
    <col min="11526" max="11526" width="9.140625" style="1" customWidth="1"/>
    <col min="11527" max="11527" width="15.5703125" style="1" customWidth="1"/>
    <col min="11528" max="11528" width="15.42578125" style="1" customWidth="1"/>
    <col min="11529" max="11529" width="14.28515625" style="1" customWidth="1"/>
    <col min="11530" max="11530" width="22.7109375" style="1" customWidth="1"/>
    <col min="11531" max="11531" width="12.140625" style="1" customWidth="1"/>
    <col min="11532" max="11532" width="12.28515625" style="1" customWidth="1"/>
    <col min="11533" max="11533" width="12.85546875" style="1" customWidth="1"/>
    <col min="11534" max="11772" width="9.140625" style="1"/>
    <col min="11773" max="11773" width="3.140625" style="1" customWidth="1"/>
    <col min="11774" max="11774" width="14.42578125" style="1" customWidth="1"/>
    <col min="11775" max="11775" width="30.85546875" style="1" customWidth="1"/>
    <col min="11776" max="11776" width="5.85546875" style="1" customWidth="1"/>
    <col min="11777" max="11777" width="6.85546875" style="1" customWidth="1"/>
    <col min="11778" max="11780" width="11.7109375" style="1" customWidth="1"/>
    <col min="11781" max="11781" width="9.85546875" style="1" customWidth="1"/>
    <col min="11782" max="11782" width="9.140625" style="1" customWidth="1"/>
    <col min="11783" max="11783" width="15.5703125" style="1" customWidth="1"/>
    <col min="11784" max="11784" width="15.42578125" style="1" customWidth="1"/>
    <col min="11785" max="11785" width="14.28515625" style="1" customWidth="1"/>
    <col min="11786" max="11786" width="22.7109375" style="1" customWidth="1"/>
    <col min="11787" max="11787" width="12.140625" style="1" customWidth="1"/>
    <col min="11788" max="11788" width="12.28515625" style="1" customWidth="1"/>
    <col min="11789" max="11789" width="12.85546875" style="1" customWidth="1"/>
    <col min="11790" max="12028" width="9.140625" style="1"/>
    <col min="12029" max="12029" width="3.140625" style="1" customWidth="1"/>
    <col min="12030" max="12030" width="14.42578125" style="1" customWidth="1"/>
    <col min="12031" max="12031" width="30.85546875" style="1" customWidth="1"/>
    <col min="12032" max="12032" width="5.85546875" style="1" customWidth="1"/>
    <col min="12033" max="12033" width="6.85546875" style="1" customWidth="1"/>
    <col min="12034" max="12036" width="11.7109375" style="1" customWidth="1"/>
    <col min="12037" max="12037" width="9.85546875" style="1" customWidth="1"/>
    <col min="12038" max="12038" width="9.140625" style="1" customWidth="1"/>
    <col min="12039" max="12039" width="15.5703125" style="1" customWidth="1"/>
    <col min="12040" max="12040" width="15.42578125" style="1" customWidth="1"/>
    <col min="12041" max="12041" width="14.28515625" style="1" customWidth="1"/>
    <col min="12042" max="12042" width="22.7109375" style="1" customWidth="1"/>
    <col min="12043" max="12043" width="12.140625" style="1" customWidth="1"/>
    <col min="12044" max="12044" width="12.28515625" style="1" customWidth="1"/>
    <col min="12045" max="12045" width="12.85546875" style="1" customWidth="1"/>
    <col min="12046" max="12284" width="9.140625" style="1"/>
    <col min="12285" max="12285" width="3.140625" style="1" customWidth="1"/>
    <col min="12286" max="12286" width="14.42578125" style="1" customWidth="1"/>
    <col min="12287" max="12287" width="30.85546875" style="1" customWidth="1"/>
    <col min="12288" max="12288" width="5.85546875" style="1" customWidth="1"/>
    <col min="12289" max="12289" width="6.85546875" style="1" customWidth="1"/>
    <col min="12290" max="12292" width="11.7109375" style="1" customWidth="1"/>
    <col min="12293" max="12293" width="9.85546875" style="1" customWidth="1"/>
    <col min="12294" max="12294" width="9.140625" style="1" customWidth="1"/>
    <col min="12295" max="12295" width="15.5703125" style="1" customWidth="1"/>
    <col min="12296" max="12296" width="15.42578125" style="1" customWidth="1"/>
    <col min="12297" max="12297" width="14.28515625" style="1" customWidth="1"/>
    <col min="12298" max="12298" width="22.7109375" style="1" customWidth="1"/>
    <col min="12299" max="12299" width="12.140625" style="1" customWidth="1"/>
    <col min="12300" max="12300" width="12.28515625" style="1" customWidth="1"/>
    <col min="12301" max="12301" width="12.85546875" style="1" customWidth="1"/>
    <col min="12302" max="12540" width="9.140625" style="1"/>
    <col min="12541" max="12541" width="3.140625" style="1" customWidth="1"/>
    <col min="12542" max="12542" width="14.42578125" style="1" customWidth="1"/>
    <col min="12543" max="12543" width="30.85546875" style="1" customWidth="1"/>
    <col min="12544" max="12544" width="5.85546875" style="1" customWidth="1"/>
    <col min="12545" max="12545" width="6.85546875" style="1" customWidth="1"/>
    <col min="12546" max="12548" width="11.7109375" style="1" customWidth="1"/>
    <col min="12549" max="12549" width="9.85546875" style="1" customWidth="1"/>
    <col min="12550" max="12550" width="9.140625" style="1" customWidth="1"/>
    <col min="12551" max="12551" width="15.5703125" style="1" customWidth="1"/>
    <col min="12552" max="12552" width="15.42578125" style="1" customWidth="1"/>
    <col min="12553" max="12553" width="14.28515625" style="1" customWidth="1"/>
    <col min="12554" max="12554" width="22.7109375" style="1" customWidth="1"/>
    <col min="12555" max="12555" width="12.140625" style="1" customWidth="1"/>
    <col min="12556" max="12556" width="12.28515625" style="1" customWidth="1"/>
    <col min="12557" max="12557" width="12.85546875" style="1" customWidth="1"/>
    <col min="12558" max="12796" width="9.140625" style="1"/>
    <col min="12797" max="12797" width="3.140625" style="1" customWidth="1"/>
    <col min="12798" max="12798" width="14.42578125" style="1" customWidth="1"/>
    <col min="12799" max="12799" width="30.85546875" style="1" customWidth="1"/>
    <col min="12800" max="12800" width="5.85546875" style="1" customWidth="1"/>
    <col min="12801" max="12801" width="6.85546875" style="1" customWidth="1"/>
    <col min="12802" max="12804" width="11.7109375" style="1" customWidth="1"/>
    <col min="12805" max="12805" width="9.85546875" style="1" customWidth="1"/>
    <col min="12806" max="12806" width="9.140625" style="1" customWidth="1"/>
    <col min="12807" max="12807" width="15.5703125" style="1" customWidth="1"/>
    <col min="12808" max="12808" width="15.42578125" style="1" customWidth="1"/>
    <col min="12809" max="12809" width="14.28515625" style="1" customWidth="1"/>
    <col min="12810" max="12810" width="22.7109375" style="1" customWidth="1"/>
    <col min="12811" max="12811" width="12.140625" style="1" customWidth="1"/>
    <col min="12812" max="12812" width="12.28515625" style="1" customWidth="1"/>
    <col min="12813" max="12813" width="12.85546875" style="1" customWidth="1"/>
    <col min="12814" max="13052" width="9.140625" style="1"/>
    <col min="13053" max="13053" width="3.140625" style="1" customWidth="1"/>
    <col min="13054" max="13054" width="14.42578125" style="1" customWidth="1"/>
    <col min="13055" max="13055" width="30.85546875" style="1" customWidth="1"/>
    <col min="13056" max="13056" width="5.85546875" style="1" customWidth="1"/>
    <col min="13057" max="13057" width="6.85546875" style="1" customWidth="1"/>
    <col min="13058" max="13060" width="11.7109375" style="1" customWidth="1"/>
    <col min="13061" max="13061" width="9.85546875" style="1" customWidth="1"/>
    <col min="13062" max="13062" width="9.140625" style="1" customWidth="1"/>
    <col min="13063" max="13063" width="15.5703125" style="1" customWidth="1"/>
    <col min="13064" max="13064" width="15.42578125" style="1" customWidth="1"/>
    <col min="13065" max="13065" width="14.28515625" style="1" customWidth="1"/>
    <col min="13066" max="13066" width="22.7109375" style="1" customWidth="1"/>
    <col min="13067" max="13067" width="12.140625" style="1" customWidth="1"/>
    <col min="13068" max="13068" width="12.28515625" style="1" customWidth="1"/>
    <col min="13069" max="13069" width="12.85546875" style="1" customWidth="1"/>
    <col min="13070" max="13308" width="9.140625" style="1"/>
    <col min="13309" max="13309" width="3.140625" style="1" customWidth="1"/>
    <col min="13310" max="13310" width="14.42578125" style="1" customWidth="1"/>
    <col min="13311" max="13311" width="30.85546875" style="1" customWidth="1"/>
    <col min="13312" max="13312" width="5.85546875" style="1" customWidth="1"/>
    <col min="13313" max="13313" width="6.85546875" style="1" customWidth="1"/>
    <col min="13314" max="13316" width="11.7109375" style="1" customWidth="1"/>
    <col min="13317" max="13317" width="9.85546875" style="1" customWidth="1"/>
    <col min="13318" max="13318" width="9.140625" style="1" customWidth="1"/>
    <col min="13319" max="13319" width="15.5703125" style="1" customWidth="1"/>
    <col min="13320" max="13320" width="15.42578125" style="1" customWidth="1"/>
    <col min="13321" max="13321" width="14.28515625" style="1" customWidth="1"/>
    <col min="13322" max="13322" width="22.7109375" style="1" customWidth="1"/>
    <col min="13323" max="13323" width="12.140625" style="1" customWidth="1"/>
    <col min="13324" max="13324" width="12.28515625" style="1" customWidth="1"/>
    <col min="13325" max="13325" width="12.85546875" style="1" customWidth="1"/>
    <col min="13326" max="13564" width="9.140625" style="1"/>
    <col min="13565" max="13565" width="3.140625" style="1" customWidth="1"/>
    <col min="13566" max="13566" width="14.42578125" style="1" customWidth="1"/>
    <col min="13567" max="13567" width="30.85546875" style="1" customWidth="1"/>
    <col min="13568" max="13568" width="5.85546875" style="1" customWidth="1"/>
    <col min="13569" max="13569" width="6.85546875" style="1" customWidth="1"/>
    <col min="13570" max="13572" width="11.7109375" style="1" customWidth="1"/>
    <col min="13573" max="13573" width="9.85546875" style="1" customWidth="1"/>
    <col min="13574" max="13574" width="9.140625" style="1" customWidth="1"/>
    <col min="13575" max="13575" width="15.5703125" style="1" customWidth="1"/>
    <col min="13576" max="13576" width="15.42578125" style="1" customWidth="1"/>
    <col min="13577" max="13577" width="14.28515625" style="1" customWidth="1"/>
    <col min="13578" max="13578" width="22.7109375" style="1" customWidth="1"/>
    <col min="13579" max="13579" width="12.140625" style="1" customWidth="1"/>
    <col min="13580" max="13580" width="12.28515625" style="1" customWidth="1"/>
    <col min="13581" max="13581" width="12.85546875" style="1" customWidth="1"/>
    <col min="13582" max="13820" width="9.140625" style="1"/>
    <col min="13821" max="13821" width="3.140625" style="1" customWidth="1"/>
    <col min="13822" max="13822" width="14.42578125" style="1" customWidth="1"/>
    <col min="13823" max="13823" width="30.85546875" style="1" customWidth="1"/>
    <col min="13824" max="13824" width="5.85546875" style="1" customWidth="1"/>
    <col min="13825" max="13825" width="6.85546875" style="1" customWidth="1"/>
    <col min="13826" max="13828" width="11.7109375" style="1" customWidth="1"/>
    <col min="13829" max="13829" width="9.85546875" style="1" customWidth="1"/>
    <col min="13830" max="13830" width="9.140625" style="1" customWidth="1"/>
    <col min="13831" max="13831" width="15.5703125" style="1" customWidth="1"/>
    <col min="13832" max="13832" width="15.42578125" style="1" customWidth="1"/>
    <col min="13833" max="13833" width="14.28515625" style="1" customWidth="1"/>
    <col min="13834" max="13834" width="22.7109375" style="1" customWidth="1"/>
    <col min="13835" max="13835" width="12.140625" style="1" customWidth="1"/>
    <col min="13836" max="13836" width="12.28515625" style="1" customWidth="1"/>
    <col min="13837" max="13837" width="12.85546875" style="1" customWidth="1"/>
    <col min="13838" max="14076" width="9.140625" style="1"/>
    <col min="14077" max="14077" width="3.140625" style="1" customWidth="1"/>
    <col min="14078" max="14078" width="14.42578125" style="1" customWidth="1"/>
    <col min="14079" max="14079" width="30.85546875" style="1" customWidth="1"/>
    <col min="14080" max="14080" width="5.85546875" style="1" customWidth="1"/>
    <col min="14081" max="14081" width="6.85546875" style="1" customWidth="1"/>
    <col min="14082" max="14084" width="11.7109375" style="1" customWidth="1"/>
    <col min="14085" max="14085" width="9.85546875" style="1" customWidth="1"/>
    <col min="14086" max="14086" width="9.140625" style="1" customWidth="1"/>
    <col min="14087" max="14087" width="15.5703125" style="1" customWidth="1"/>
    <col min="14088" max="14088" width="15.42578125" style="1" customWidth="1"/>
    <col min="14089" max="14089" width="14.28515625" style="1" customWidth="1"/>
    <col min="14090" max="14090" width="22.7109375" style="1" customWidth="1"/>
    <col min="14091" max="14091" width="12.140625" style="1" customWidth="1"/>
    <col min="14092" max="14092" width="12.28515625" style="1" customWidth="1"/>
    <col min="14093" max="14093" width="12.85546875" style="1" customWidth="1"/>
    <col min="14094" max="14332" width="9.140625" style="1"/>
    <col min="14333" max="14333" width="3.140625" style="1" customWidth="1"/>
    <col min="14334" max="14334" width="14.42578125" style="1" customWidth="1"/>
    <col min="14335" max="14335" width="30.85546875" style="1" customWidth="1"/>
    <col min="14336" max="14336" width="5.85546875" style="1" customWidth="1"/>
    <col min="14337" max="14337" width="6.85546875" style="1" customWidth="1"/>
    <col min="14338" max="14340" width="11.7109375" style="1" customWidth="1"/>
    <col min="14341" max="14341" width="9.85546875" style="1" customWidth="1"/>
    <col min="14342" max="14342" width="9.140625" style="1" customWidth="1"/>
    <col min="14343" max="14343" width="15.5703125" style="1" customWidth="1"/>
    <col min="14344" max="14344" width="15.42578125" style="1" customWidth="1"/>
    <col min="14345" max="14345" width="14.28515625" style="1" customWidth="1"/>
    <col min="14346" max="14346" width="22.7109375" style="1" customWidth="1"/>
    <col min="14347" max="14347" width="12.140625" style="1" customWidth="1"/>
    <col min="14348" max="14348" width="12.28515625" style="1" customWidth="1"/>
    <col min="14349" max="14349" width="12.85546875" style="1" customWidth="1"/>
    <col min="14350" max="14588" width="9.140625" style="1"/>
    <col min="14589" max="14589" width="3.140625" style="1" customWidth="1"/>
    <col min="14590" max="14590" width="14.42578125" style="1" customWidth="1"/>
    <col min="14591" max="14591" width="30.85546875" style="1" customWidth="1"/>
    <col min="14592" max="14592" width="5.85546875" style="1" customWidth="1"/>
    <col min="14593" max="14593" width="6.85546875" style="1" customWidth="1"/>
    <col min="14594" max="14596" width="11.7109375" style="1" customWidth="1"/>
    <col min="14597" max="14597" width="9.85546875" style="1" customWidth="1"/>
    <col min="14598" max="14598" width="9.140625" style="1" customWidth="1"/>
    <col min="14599" max="14599" width="15.5703125" style="1" customWidth="1"/>
    <col min="14600" max="14600" width="15.42578125" style="1" customWidth="1"/>
    <col min="14601" max="14601" width="14.28515625" style="1" customWidth="1"/>
    <col min="14602" max="14602" width="22.7109375" style="1" customWidth="1"/>
    <col min="14603" max="14603" width="12.140625" style="1" customWidth="1"/>
    <col min="14604" max="14604" width="12.28515625" style="1" customWidth="1"/>
    <col min="14605" max="14605" width="12.85546875" style="1" customWidth="1"/>
    <col min="14606" max="14844" width="9.140625" style="1"/>
    <col min="14845" max="14845" width="3.140625" style="1" customWidth="1"/>
    <col min="14846" max="14846" width="14.42578125" style="1" customWidth="1"/>
    <col min="14847" max="14847" width="30.85546875" style="1" customWidth="1"/>
    <col min="14848" max="14848" width="5.85546875" style="1" customWidth="1"/>
    <col min="14849" max="14849" width="6.85546875" style="1" customWidth="1"/>
    <col min="14850" max="14852" width="11.7109375" style="1" customWidth="1"/>
    <col min="14853" max="14853" width="9.85546875" style="1" customWidth="1"/>
    <col min="14854" max="14854" width="9.140625" style="1" customWidth="1"/>
    <col min="14855" max="14855" width="15.5703125" style="1" customWidth="1"/>
    <col min="14856" max="14856" width="15.42578125" style="1" customWidth="1"/>
    <col min="14857" max="14857" width="14.28515625" style="1" customWidth="1"/>
    <col min="14858" max="14858" width="22.7109375" style="1" customWidth="1"/>
    <col min="14859" max="14859" width="12.140625" style="1" customWidth="1"/>
    <col min="14860" max="14860" width="12.28515625" style="1" customWidth="1"/>
    <col min="14861" max="14861" width="12.85546875" style="1" customWidth="1"/>
    <col min="14862" max="15100" width="9.140625" style="1"/>
    <col min="15101" max="15101" width="3.140625" style="1" customWidth="1"/>
    <col min="15102" max="15102" width="14.42578125" style="1" customWidth="1"/>
    <col min="15103" max="15103" width="30.85546875" style="1" customWidth="1"/>
    <col min="15104" max="15104" width="5.85546875" style="1" customWidth="1"/>
    <col min="15105" max="15105" width="6.85546875" style="1" customWidth="1"/>
    <col min="15106" max="15108" width="11.7109375" style="1" customWidth="1"/>
    <col min="15109" max="15109" width="9.85546875" style="1" customWidth="1"/>
    <col min="15110" max="15110" width="9.140625" style="1" customWidth="1"/>
    <col min="15111" max="15111" width="15.5703125" style="1" customWidth="1"/>
    <col min="15112" max="15112" width="15.42578125" style="1" customWidth="1"/>
    <col min="15113" max="15113" width="14.28515625" style="1" customWidth="1"/>
    <col min="15114" max="15114" width="22.7109375" style="1" customWidth="1"/>
    <col min="15115" max="15115" width="12.140625" style="1" customWidth="1"/>
    <col min="15116" max="15116" width="12.28515625" style="1" customWidth="1"/>
    <col min="15117" max="15117" width="12.85546875" style="1" customWidth="1"/>
    <col min="15118" max="15356" width="9.140625" style="1"/>
    <col min="15357" max="15357" width="3.140625" style="1" customWidth="1"/>
    <col min="15358" max="15358" width="14.42578125" style="1" customWidth="1"/>
    <col min="15359" max="15359" width="30.85546875" style="1" customWidth="1"/>
    <col min="15360" max="15360" width="5.85546875" style="1" customWidth="1"/>
    <col min="15361" max="15361" width="6.85546875" style="1" customWidth="1"/>
    <col min="15362" max="15364" width="11.7109375" style="1" customWidth="1"/>
    <col min="15365" max="15365" width="9.85546875" style="1" customWidth="1"/>
    <col min="15366" max="15366" width="9.140625" style="1" customWidth="1"/>
    <col min="15367" max="15367" width="15.5703125" style="1" customWidth="1"/>
    <col min="15368" max="15368" width="15.42578125" style="1" customWidth="1"/>
    <col min="15369" max="15369" width="14.28515625" style="1" customWidth="1"/>
    <col min="15370" max="15370" width="22.7109375" style="1" customWidth="1"/>
    <col min="15371" max="15371" width="12.140625" style="1" customWidth="1"/>
    <col min="15372" max="15372" width="12.28515625" style="1" customWidth="1"/>
    <col min="15373" max="15373" width="12.85546875" style="1" customWidth="1"/>
    <col min="15374" max="15612" width="9.140625" style="1"/>
    <col min="15613" max="15613" width="3.140625" style="1" customWidth="1"/>
    <col min="15614" max="15614" width="14.42578125" style="1" customWidth="1"/>
    <col min="15615" max="15615" width="30.85546875" style="1" customWidth="1"/>
    <col min="15616" max="15616" width="5.85546875" style="1" customWidth="1"/>
    <col min="15617" max="15617" width="6.85546875" style="1" customWidth="1"/>
    <col min="15618" max="15620" width="11.7109375" style="1" customWidth="1"/>
    <col min="15621" max="15621" width="9.85546875" style="1" customWidth="1"/>
    <col min="15622" max="15622" width="9.140625" style="1" customWidth="1"/>
    <col min="15623" max="15623" width="15.5703125" style="1" customWidth="1"/>
    <col min="15624" max="15624" width="15.42578125" style="1" customWidth="1"/>
    <col min="15625" max="15625" width="14.28515625" style="1" customWidth="1"/>
    <col min="15626" max="15626" width="22.7109375" style="1" customWidth="1"/>
    <col min="15627" max="15627" width="12.140625" style="1" customWidth="1"/>
    <col min="15628" max="15628" width="12.28515625" style="1" customWidth="1"/>
    <col min="15629" max="15629" width="12.85546875" style="1" customWidth="1"/>
    <col min="15630" max="15868" width="9.140625" style="1"/>
    <col min="15869" max="15869" width="3.140625" style="1" customWidth="1"/>
    <col min="15870" max="15870" width="14.42578125" style="1" customWidth="1"/>
    <col min="15871" max="15871" width="30.85546875" style="1" customWidth="1"/>
    <col min="15872" max="15872" width="5.85546875" style="1" customWidth="1"/>
    <col min="15873" max="15873" width="6.85546875" style="1" customWidth="1"/>
    <col min="15874" max="15876" width="11.7109375" style="1" customWidth="1"/>
    <col min="15877" max="15877" width="9.85546875" style="1" customWidth="1"/>
    <col min="15878" max="15878" width="9.140625" style="1" customWidth="1"/>
    <col min="15879" max="15879" width="15.5703125" style="1" customWidth="1"/>
    <col min="15880" max="15880" width="15.42578125" style="1" customWidth="1"/>
    <col min="15881" max="15881" width="14.28515625" style="1" customWidth="1"/>
    <col min="15882" max="15882" width="22.7109375" style="1" customWidth="1"/>
    <col min="15883" max="15883" width="12.140625" style="1" customWidth="1"/>
    <col min="15884" max="15884" width="12.28515625" style="1" customWidth="1"/>
    <col min="15885" max="15885" width="12.85546875" style="1" customWidth="1"/>
    <col min="15886" max="16124" width="9.140625" style="1"/>
    <col min="16125" max="16125" width="3.140625" style="1" customWidth="1"/>
    <col min="16126" max="16126" width="14.42578125" style="1" customWidth="1"/>
    <col min="16127" max="16127" width="30.85546875" style="1" customWidth="1"/>
    <col min="16128" max="16128" width="5.85546875" style="1" customWidth="1"/>
    <col min="16129" max="16129" width="6.85546875" style="1" customWidth="1"/>
    <col min="16130" max="16132" width="11.7109375" style="1" customWidth="1"/>
    <col min="16133" max="16133" width="9.85546875" style="1" customWidth="1"/>
    <col min="16134" max="16134" width="9.140625" style="1" customWidth="1"/>
    <col min="16135" max="16135" width="15.5703125" style="1" customWidth="1"/>
    <col min="16136" max="16136" width="15.42578125" style="1" customWidth="1"/>
    <col min="16137" max="16137" width="14.28515625" style="1" customWidth="1"/>
    <col min="16138" max="16138" width="22.7109375" style="1" customWidth="1"/>
    <col min="16139" max="16139" width="12.140625" style="1" customWidth="1"/>
    <col min="16140" max="16140" width="12.28515625" style="1" customWidth="1"/>
    <col min="16141" max="16141" width="12.85546875" style="1" customWidth="1"/>
    <col min="16142" max="16384" width="9.140625" style="1"/>
  </cols>
  <sheetData>
    <row r="1" spans="1:20" ht="64.5" customHeight="1" x14ac:dyDescent="0.25">
      <c r="M1" s="53" t="s">
        <v>18</v>
      </c>
      <c r="N1" s="54"/>
      <c r="O1" s="54"/>
      <c r="P1" s="54"/>
    </row>
    <row r="2" spans="1:20" ht="22.5" customHeight="1" x14ac:dyDescent="0.2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0" s="18" customFormat="1" ht="17.25" customHeight="1" x14ac:dyDescent="0.25">
      <c r="A3" s="55" t="s">
        <v>0</v>
      </c>
      <c r="B3" s="55" t="s">
        <v>1</v>
      </c>
      <c r="C3" s="55" t="s">
        <v>2</v>
      </c>
      <c r="D3" s="55" t="s">
        <v>3</v>
      </c>
      <c r="E3" s="55"/>
      <c r="F3" s="55"/>
      <c r="G3" s="55"/>
      <c r="H3" s="55" t="s">
        <v>4</v>
      </c>
      <c r="I3" s="55"/>
      <c r="J3" s="57" t="s">
        <v>5</v>
      </c>
      <c r="K3" s="57"/>
      <c r="L3" s="57"/>
      <c r="M3" s="56" t="s">
        <v>6</v>
      </c>
      <c r="N3" s="56"/>
      <c r="O3" s="56"/>
      <c r="P3" s="56"/>
      <c r="Q3" s="19"/>
    </row>
    <row r="4" spans="1:20" s="18" customFormat="1" ht="409.6" thickBot="1" x14ac:dyDescent="0.3">
      <c r="A4" s="55"/>
      <c r="B4" s="55"/>
      <c r="C4" s="55"/>
      <c r="D4" s="55"/>
      <c r="E4" s="20" t="s">
        <v>19</v>
      </c>
      <c r="F4" s="20" t="s">
        <v>19</v>
      </c>
      <c r="G4" s="20" t="s">
        <v>19</v>
      </c>
      <c r="H4" s="21" t="s">
        <v>7</v>
      </c>
      <c r="I4" s="21" t="s">
        <v>8</v>
      </c>
      <c r="J4" s="21" t="s">
        <v>9</v>
      </c>
      <c r="K4" s="21" t="s">
        <v>10</v>
      </c>
      <c r="L4" s="21" t="s">
        <v>20</v>
      </c>
      <c r="M4" s="22" t="s">
        <v>21</v>
      </c>
      <c r="N4" s="23" t="s">
        <v>11</v>
      </c>
      <c r="O4" s="23" t="s">
        <v>12</v>
      </c>
      <c r="P4" s="23" t="s">
        <v>13</v>
      </c>
      <c r="Q4" s="19"/>
    </row>
    <row r="5" spans="1:20" s="18" customFormat="1" ht="78" customHeight="1" thickBot="1" x14ac:dyDescent="0.3">
      <c r="A5" s="24">
        <v>1</v>
      </c>
      <c r="B5" s="45" t="s">
        <v>27</v>
      </c>
      <c r="C5" s="24" t="s">
        <v>17</v>
      </c>
      <c r="D5" s="24">
        <v>30</v>
      </c>
      <c r="E5" s="26">
        <v>1538</v>
      </c>
      <c r="F5" s="26">
        <v>1188</v>
      </c>
      <c r="G5" s="26">
        <v>1245</v>
      </c>
      <c r="H5" s="21"/>
      <c r="I5" s="21"/>
      <c r="J5" s="27">
        <f>AVERAGE(E5:G5)</f>
        <v>1323.6666666666667</v>
      </c>
      <c r="K5" s="28">
        <f>SQRT(((SUM((POWER(F5-J5,2)),(POWER(G5-J5,2)),(POWER(E5-J5,2))))/(COLUMNS(E5:G5)-1)))</f>
        <v>187.79332611499623</v>
      </c>
      <c r="L5" s="28">
        <f>K5/J5*100</f>
        <v>14.187357802694251</v>
      </c>
      <c r="M5" s="29">
        <f t="shared" ref="M5:M10" si="0">((D5/3)*(SUM(E5:G5)))</f>
        <v>39710</v>
      </c>
      <c r="N5" s="30">
        <f t="shared" ref="N5:N10" si="1">M5/D5</f>
        <v>1323.6666666666667</v>
      </c>
      <c r="O5" s="29">
        <f t="shared" ref="O5:O10" si="2">ROUNDUP(N5,2)</f>
        <v>1323.67</v>
      </c>
      <c r="P5" s="31">
        <f t="shared" ref="P5:P10" si="3">O5*D5</f>
        <v>39710.100000000006</v>
      </c>
      <c r="Q5" s="32">
        <f>E5*D5</f>
        <v>46140</v>
      </c>
    </row>
    <row r="6" spans="1:20" s="18" customFormat="1" ht="77.25" customHeight="1" thickBot="1" x14ac:dyDescent="0.3">
      <c r="A6" s="24">
        <v>2</v>
      </c>
      <c r="B6" s="45" t="s">
        <v>25</v>
      </c>
      <c r="C6" s="24" t="s">
        <v>26</v>
      </c>
      <c r="D6" s="24">
        <v>30</v>
      </c>
      <c r="E6" s="26">
        <v>682.35</v>
      </c>
      <c r="F6" s="26">
        <v>429.41</v>
      </c>
      <c r="G6" s="26">
        <v>594.07000000000005</v>
      </c>
      <c r="H6" s="21"/>
      <c r="I6" s="21"/>
      <c r="J6" s="27">
        <f t="shared" ref="J6:J10" si="4">AVERAGE(E6:G6)</f>
        <v>568.61</v>
      </c>
      <c r="K6" s="28">
        <f t="shared" ref="K6:K10" si="5">SQRT(((SUM((POWER(F6-J6,2)),(POWER(G6-J6,2)),(POWER(E6-J6,2))))/(COLUMNS(E6:G6)-1)))</f>
        <v>128.37764447130192</v>
      </c>
      <c r="L6" s="28">
        <f t="shared" ref="L6:L10" si="6">K6/J6*100</f>
        <v>22.577451059830452</v>
      </c>
      <c r="M6" s="29">
        <f t="shared" si="0"/>
        <v>17058.3</v>
      </c>
      <c r="N6" s="30">
        <f t="shared" si="1"/>
        <v>568.61</v>
      </c>
      <c r="O6" s="29">
        <f t="shared" si="2"/>
        <v>568.61</v>
      </c>
      <c r="P6" s="31">
        <f t="shared" si="3"/>
        <v>17058.3</v>
      </c>
      <c r="Q6" s="32"/>
    </row>
    <row r="7" spans="1:20" s="18" customFormat="1" ht="57.75" customHeight="1" thickBot="1" x14ac:dyDescent="0.3">
      <c r="A7" s="24">
        <v>3</v>
      </c>
      <c r="B7" s="46" t="s">
        <v>31</v>
      </c>
      <c r="C7" s="24" t="s">
        <v>26</v>
      </c>
      <c r="D7" s="24">
        <v>6</v>
      </c>
      <c r="E7" s="26">
        <v>794.71</v>
      </c>
      <c r="F7" s="26">
        <v>998.57</v>
      </c>
      <c r="G7" s="26">
        <v>822.88</v>
      </c>
      <c r="H7" s="21"/>
      <c r="I7" s="21"/>
      <c r="J7" s="27">
        <f t="shared" si="4"/>
        <v>872.0533333333334</v>
      </c>
      <c r="K7" s="28">
        <f t="shared" si="5"/>
        <v>110.46826437186988</v>
      </c>
      <c r="L7" s="28">
        <f t="shared" si="6"/>
        <v>12.667604164715062</v>
      </c>
      <c r="M7" s="29">
        <f t="shared" si="0"/>
        <v>5232.3200000000006</v>
      </c>
      <c r="N7" s="30">
        <f t="shared" si="1"/>
        <v>872.0533333333334</v>
      </c>
      <c r="O7" s="29">
        <f t="shared" si="2"/>
        <v>872.06</v>
      </c>
      <c r="P7" s="31">
        <f t="shared" si="3"/>
        <v>5232.3599999999997</v>
      </c>
      <c r="Q7" s="32"/>
    </row>
    <row r="8" spans="1:20" s="18" customFormat="1" ht="50.25" customHeight="1" thickBot="1" x14ac:dyDescent="0.3">
      <c r="A8" s="24">
        <v>4</v>
      </c>
      <c r="B8" s="46" t="s">
        <v>35</v>
      </c>
      <c r="C8" s="24" t="s">
        <v>17</v>
      </c>
      <c r="D8" s="24">
        <v>6</v>
      </c>
      <c r="E8" s="26">
        <v>387</v>
      </c>
      <c r="F8" s="26">
        <v>329</v>
      </c>
      <c r="G8" s="26">
        <v>458</v>
      </c>
      <c r="H8" s="21"/>
      <c r="I8" s="21"/>
      <c r="J8" s="27">
        <f t="shared" si="4"/>
        <v>391.33333333333331</v>
      </c>
      <c r="K8" s="28">
        <f t="shared" si="5"/>
        <v>64.60908088909278</v>
      </c>
      <c r="L8" s="28">
        <f t="shared" si="6"/>
        <v>16.509986598575669</v>
      </c>
      <c r="M8" s="29">
        <f t="shared" si="0"/>
        <v>2348</v>
      </c>
      <c r="N8" s="30">
        <f t="shared" si="1"/>
        <v>391.33333333333331</v>
      </c>
      <c r="O8" s="29">
        <f t="shared" si="2"/>
        <v>391.34</v>
      </c>
      <c r="P8" s="31">
        <f t="shared" si="3"/>
        <v>2348.04</v>
      </c>
      <c r="Q8" s="32"/>
    </row>
    <row r="9" spans="1:20" s="18" customFormat="1" ht="60" customHeight="1" thickBot="1" x14ac:dyDescent="0.3">
      <c r="A9" s="24">
        <v>5</v>
      </c>
      <c r="B9" s="46" t="s">
        <v>36</v>
      </c>
      <c r="C9" s="24" t="s">
        <v>17</v>
      </c>
      <c r="D9" s="24">
        <v>6</v>
      </c>
      <c r="E9" s="26">
        <v>204.9</v>
      </c>
      <c r="F9" s="26">
        <v>262</v>
      </c>
      <c r="G9" s="26">
        <v>229</v>
      </c>
      <c r="H9" s="21"/>
      <c r="I9" s="21"/>
      <c r="J9" s="27">
        <f t="shared" si="4"/>
        <v>231.96666666666667</v>
      </c>
      <c r="K9" s="28">
        <f t="shared" si="5"/>
        <v>28.66536818764645</v>
      </c>
      <c r="L9" s="28">
        <f t="shared" si="6"/>
        <v>12.357537658131822</v>
      </c>
      <c r="M9" s="29">
        <f t="shared" si="0"/>
        <v>1391.8</v>
      </c>
      <c r="N9" s="30">
        <f t="shared" si="1"/>
        <v>231.96666666666667</v>
      </c>
      <c r="O9" s="29">
        <f t="shared" si="2"/>
        <v>231.97</v>
      </c>
      <c r="P9" s="31">
        <f t="shared" si="3"/>
        <v>1391.82</v>
      </c>
      <c r="Q9" s="32"/>
    </row>
    <row r="10" spans="1:20" s="18" customFormat="1" ht="70.5" customHeight="1" thickBot="1" x14ac:dyDescent="0.3">
      <c r="A10" s="24">
        <v>6</v>
      </c>
      <c r="B10" s="46" t="s">
        <v>43</v>
      </c>
      <c r="C10" s="24" t="s">
        <v>17</v>
      </c>
      <c r="D10" s="24">
        <v>2</v>
      </c>
      <c r="E10" s="26">
        <v>342</v>
      </c>
      <c r="F10" s="26">
        <v>270</v>
      </c>
      <c r="G10" s="26">
        <v>299</v>
      </c>
      <c r="H10" s="21"/>
      <c r="I10" s="21"/>
      <c r="J10" s="27">
        <f t="shared" si="4"/>
        <v>303.66666666666669</v>
      </c>
      <c r="K10" s="28">
        <f t="shared" si="5"/>
        <v>36.226141573915008</v>
      </c>
      <c r="L10" s="28">
        <f t="shared" si="6"/>
        <v>11.92957461270527</v>
      </c>
      <c r="M10" s="29">
        <f t="shared" si="0"/>
        <v>607.33333333333326</v>
      </c>
      <c r="N10" s="30">
        <f t="shared" si="1"/>
        <v>303.66666666666663</v>
      </c>
      <c r="O10" s="29">
        <f t="shared" si="2"/>
        <v>303.67</v>
      </c>
      <c r="P10" s="31">
        <f t="shared" si="3"/>
        <v>607.34</v>
      </c>
      <c r="Q10" s="32"/>
    </row>
    <row r="11" spans="1:20" s="18" customFormat="1" ht="62.25" customHeight="1" x14ac:dyDescent="0.25">
      <c r="A11" s="24"/>
      <c r="B11" s="25"/>
      <c r="C11" s="33"/>
      <c r="D11" s="34">
        <f>SUM(D5:D10)</f>
        <v>80</v>
      </c>
      <c r="E11" s="35"/>
      <c r="F11" s="35"/>
      <c r="G11" s="35"/>
      <c r="H11" s="21"/>
      <c r="I11" s="21"/>
      <c r="J11" s="27"/>
      <c r="K11" s="28"/>
      <c r="L11" s="28"/>
      <c r="M11" s="29"/>
      <c r="N11" s="30"/>
      <c r="O11" s="29"/>
      <c r="P11" s="36">
        <f>SUM(P5:P10)</f>
        <v>66347.960000000006</v>
      </c>
      <c r="Q11" s="37"/>
      <c r="T11" s="38"/>
    </row>
    <row r="12" spans="1:20" s="18" customFormat="1" ht="33" customHeight="1" x14ac:dyDescent="0.25">
      <c r="A12" s="39"/>
      <c r="B12" s="39"/>
      <c r="C12" s="39"/>
      <c r="D12" s="50" t="s">
        <v>14</v>
      </c>
      <c r="E12" s="50"/>
      <c r="F12" s="50"/>
      <c r="G12" s="50"/>
      <c r="H12" s="50"/>
      <c r="I12" s="50"/>
      <c r="J12" s="50"/>
      <c r="K12" s="40"/>
      <c r="L12" s="41">
        <f>P11</f>
        <v>66347.960000000006</v>
      </c>
      <c r="M12" s="42" t="s">
        <v>15</v>
      </c>
      <c r="N12" s="43"/>
      <c r="O12" s="42"/>
      <c r="P12" s="42"/>
      <c r="Q12" s="44"/>
    </row>
    <row r="13" spans="1:20" x14ac:dyDescent="0.2">
      <c r="A13" s="14"/>
      <c r="B13" s="14"/>
      <c r="E13" s="15"/>
      <c r="I13" s="15"/>
      <c r="J13" s="16"/>
      <c r="K13" s="16"/>
      <c r="L13" s="15"/>
      <c r="P13" s="17"/>
      <c r="Q13" s="9"/>
    </row>
    <row r="14" spans="1:20" s="4" customFormat="1" x14ac:dyDescent="0.2">
      <c r="A14" s="51"/>
      <c r="B14" s="51"/>
      <c r="C14" s="51"/>
      <c r="D14" s="2"/>
      <c r="E14" s="3"/>
      <c r="J14" s="12"/>
      <c r="K14" s="5"/>
      <c r="O14" s="8"/>
      <c r="P14" s="10"/>
      <c r="Q14" s="9"/>
    </row>
    <row r="15" spans="1:20" s="4" customFormat="1" ht="27" customHeight="1" x14ac:dyDescent="0.2">
      <c r="A15" s="6"/>
      <c r="B15" s="6"/>
      <c r="C15" s="6"/>
      <c r="D15" s="2"/>
      <c r="E15" s="3"/>
      <c r="F15" s="5"/>
      <c r="G15" s="5"/>
      <c r="H15" s="7"/>
      <c r="J15" s="13"/>
      <c r="O15" s="8"/>
      <c r="P15" s="11"/>
      <c r="Q15" s="9"/>
    </row>
    <row r="16" spans="1:20" ht="15" customHeight="1" x14ac:dyDescent="0.25">
      <c r="A16" s="49">
        <v>1</v>
      </c>
      <c r="B16" s="47" t="s">
        <v>22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  <row r="17" spans="1:20" ht="14.25" customHeight="1" x14ac:dyDescent="0.25">
      <c r="A17" s="49"/>
      <c r="B17" s="47" t="s">
        <v>23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0" ht="16.5" customHeight="1" x14ac:dyDescent="0.25">
      <c r="A18" s="49"/>
      <c r="B18" s="47" t="s">
        <v>24</v>
      </c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 ht="15" x14ac:dyDescent="0.25">
      <c r="A19" s="49">
        <v>2</v>
      </c>
      <c r="B19" s="47" t="s">
        <v>28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ht="15" x14ac:dyDescent="0.25">
      <c r="A20" s="49"/>
      <c r="B20" s="47" t="s">
        <v>30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 ht="15" x14ac:dyDescent="0.25">
      <c r="A21" s="49"/>
      <c r="B21" s="47" t="s">
        <v>29</v>
      </c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</row>
    <row r="22" spans="1:20" ht="15" x14ac:dyDescent="0.25">
      <c r="A22" s="49">
        <v>3</v>
      </c>
      <c r="B22" s="47" t="s">
        <v>32</v>
      </c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</row>
    <row r="23" spans="1:20" ht="15" x14ac:dyDescent="0.25">
      <c r="A23" s="49"/>
      <c r="B23" s="47" t="s">
        <v>33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</row>
    <row r="24" spans="1:20" ht="15" x14ac:dyDescent="0.25">
      <c r="A24" s="49"/>
      <c r="B24" s="47" t="s">
        <v>34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</row>
    <row r="25" spans="1:20" ht="15" x14ac:dyDescent="0.25">
      <c r="A25" s="49">
        <v>4</v>
      </c>
      <c r="B25" s="47" t="s">
        <v>37</v>
      </c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</row>
    <row r="26" spans="1:20" ht="15" x14ac:dyDescent="0.25">
      <c r="A26" s="49"/>
      <c r="B26" s="47" t="s">
        <v>38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</row>
    <row r="27" spans="1:20" ht="15" x14ac:dyDescent="0.25">
      <c r="A27" s="49"/>
      <c r="B27" s="47" t="s">
        <v>39</v>
      </c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</row>
    <row r="28" spans="1:20" ht="15" x14ac:dyDescent="0.25">
      <c r="A28" s="49">
        <v>5</v>
      </c>
      <c r="B28" s="47" t="s">
        <v>40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</row>
    <row r="29" spans="1:20" ht="15" x14ac:dyDescent="0.25">
      <c r="A29" s="49"/>
      <c r="B29" s="47" t="s">
        <v>41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</row>
    <row r="30" spans="1:20" ht="15" x14ac:dyDescent="0.25">
      <c r="A30" s="49"/>
      <c r="B30" s="47" t="s">
        <v>42</v>
      </c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</row>
    <row r="31" spans="1:20" ht="15" x14ac:dyDescent="0.25">
      <c r="A31" s="49">
        <v>6</v>
      </c>
      <c r="B31" s="47" t="s">
        <v>44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</row>
    <row r="32" spans="1:20" ht="15" x14ac:dyDescent="0.25">
      <c r="A32" s="49"/>
      <c r="B32" s="47" t="s">
        <v>45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</row>
    <row r="33" spans="1:20" ht="15" x14ac:dyDescent="0.25">
      <c r="A33" s="49"/>
      <c r="B33" s="47" t="s">
        <v>46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</row>
    <row r="34" spans="1:20" ht="15" x14ac:dyDescent="0.25">
      <c r="A34" s="49">
        <v>7</v>
      </c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</row>
    <row r="35" spans="1:20" ht="15" x14ac:dyDescent="0.25">
      <c r="A35" s="49"/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</row>
    <row r="36" spans="1:20" ht="15" x14ac:dyDescent="0.25">
      <c r="A36" s="49"/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</row>
    <row r="37" spans="1:20" ht="15" x14ac:dyDescent="0.25">
      <c r="A37" s="49">
        <v>8</v>
      </c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</row>
    <row r="38" spans="1:20" ht="15" x14ac:dyDescent="0.25">
      <c r="A38" s="49"/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1:20" ht="15" x14ac:dyDescent="0.25">
      <c r="A39" s="49"/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</row>
    <row r="40" spans="1:20" ht="15" x14ac:dyDescent="0.25">
      <c r="A40" s="49">
        <v>9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</row>
    <row r="41" spans="1:20" ht="15" x14ac:dyDescent="0.25">
      <c r="A41" s="49"/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</row>
    <row r="42" spans="1:20" ht="15" x14ac:dyDescent="0.25">
      <c r="A42" s="49"/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</row>
  </sheetData>
  <autoFilter ref="A4:WVU12" xr:uid="{00000000-0009-0000-0000-000000000000}"/>
  <mergeCells count="48">
    <mergeCell ref="A16:A18"/>
    <mergeCell ref="A19:A21"/>
    <mergeCell ref="A22:A24"/>
    <mergeCell ref="A25:A27"/>
    <mergeCell ref="B26:T26"/>
    <mergeCell ref="B27:T27"/>
    <mergeCell ref="B21:T21"/>
    <mergeCell ref="B22:T22"/>
    <mergeCell ref="B23:T23"/>
    <mergeCell ref="B24:T24"/>
    <mergeCell ref="B25:T25"/>
    <mergeCell ref="B16:T16"/>
    <mergeCell ref="B17:T17"/>
    <mergeCell ref="B18:T18"/>
    <mergeCell ref="B19:T19"/>
    <mergeCell ref="B20:T20"/>
    <mergeCell ref="D12:J12"/>
    <mergeCell ref="A14:C14"/>
    <mergeCell ref="A2:P2"/>
    <mergeCell ref="M1:P1"/>
    <mergeCell ref="C3:C4"/>
    <mergeCell ref="B3:B4"/>
    <mergeCell ref="A3:A4"/>
    <mergeCell ref="M3:P3"/>
    <mergeCell ref="J3:L3"/>
    <mergeCell ref="H3:I3"/>
    <mergeCell ref="E3:G3"/>
    <mergeCell ref="D3:D4"/>
    <mergeCell ref="A28:A30"/>
    <mergeCell ref="A31:A33"/>
    <mergeCell ref="A34:A36"/>
    <mergeCell ref="A37:A39"/>
    <mergeCell ref="A40:A42"/>
    <mergeCell ref="B28:T28"/>
    <mergeCell ref="B29:T29"/>
    <mergeCell ref="B30:T30"/>
    <mergeCell ref="B31:T31"/>
    <mergeCell ref="B32:T32"/>
    <mergeCell ref="B33:T33"/>
    <mergeCell ref="B34:T34"/>
    <mergeCell ref="B35:T35"/>
    <mergeCell ref="B36:T36"/>
    <mergeCell ref="B37:T37"/>
    <mergeCell ref="B38:T38"/>
    <mergeCell ref="B39:T39"/>
    <mergeCell ref="B40:T40"/>
    <mergeCell ref="B41:T41"/>
    <mergeCell ref="B42:T42"/>
  </mergeCells>
  <hyperlinks>
    <hyperlink ref="B16" r:id="rId1" xr:uid="{728B4F92-4710-4CA7-909A-A8378CFDD37A}"/>
    <hyperlink ref="B17" r:id="rId2" xr:uid="{3C79DF8E-3597-4046-9E8E-9E279FE5BBB8}"/>
    <hyperlink ref="B18" r:id="rId3" xr:uid="{DA739C84-4244-445A-9867-02628AA7D225}"/>
    <hyperlink ref="B19" r:id="rId4" xr:uid="{6C95A4DE-F72A-4737-BA3A-5BCA612C5F1F}"/>
    <hyperlink ref="B20" r:id="rId5" xr:uid="{C32EAB24-5483-47E0-9591-24409C3EAE74}"/>
    <hyperlink ref="B21" r:id="rId6" xr:uid="{8740B176-240F-45F6-950B-7F4EE3176D6B}"/>
    <hyperlink ref="B22" r:id="rId7" xr:uid="{78E2A3B8-E7D5-4CC9-AA5E-D54BB8AD2E42}"/>
    <hyperlink ref="B23" r:id="rId8" xr:uid="{1ABE52A1-2645-4953-9353-126D9EA738E8}"/>
    <hyperlink ref="B24" r:id="rId9" xr:uid="{0A12AB81-BFB9-43FE-8355-BB8303182189}"/>
    <hyperlink ref="B25" r:id="rId10" xr:uid="{F6556012-A399-407E-B09B-88A08F07539B}"/>
    <hyperlink ref="B26" r:id="rId11" xr:uid="{94D0775E-F208-49BA-8651-70C84BE63A17}"/>
    <hyperlink ref="B27" r:id="rId12" xr:uid="{19DDBC95-D4B7-411E-AEBD-D8889C5FD860}"/>
    <hyperlink ref="B28" r:id="rId13" xr:uid="{C0DB7374-7000-48A1-9F1E-8937F5BED610}"/>
    <hyperlink ref="B29" r:id="rId14" xr:uid="{2B454D1D-4E93-4A6C-B183-52D420E55C9B}"/>
    <hyperlink ref="B30" r:id="rId15" xr:uid="{3716C493-001E-4169-97B2-7A3AEBE200BA}"/>
    <hyperlink ref="B31" r:id="rId16" xr:uid="{D366168C-C9BB-4754-BF5E-1B5C0CE096CF}"/>
    <hyperlink ref="B32" r:id="rId17" xr:uid="{305DD37A-3BB2-4AAB-B3F6-40B303919DB7}"/>
    <hyperlink ref="B33" r:id="rId18" xr:uid="{466660E1-28C9-4E4F-B4FC-98FCCDC27B98}"/>
  </hyperlinks>
  <pageMargins left="0.16" right="0.16" top="0.17" bottom="0.17" header="0.16" footer="0.18"/>
  <pageSetup paperSize="9" scale="64" fitToHeight="0" orientation="landscape" r:id="rId19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2026-08-25T04:15:15Z</dcterms:modified>
</cp:coreProperties>
</file>