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Электрод ЭСК-10603 (26.51.53.190)\"/>
    </mc:Choice>
  </mc:AlternateContent>
  <xr:revisionPtr revIDLastSave="0" documentId="13_ncr:1_{18C6373A-8905-4392-BE87-3E9E79A5459C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Q5" i="5" l="1"/>
  <c r="R5" i="5" l="1"/>
  <c r="R6" i="5" s="1"/>
  <c r="K5" i="5"/>
  <c r="J5" i="5"/>
  <c r="I5" i="5"/>
  <c r="H5" i="5"/>
  <c r="G5" i="5"/>
  <c r="S5" i="5" l="1"/>
</calcChain>
</file>

<file path=xl/sharedStrings.xml><?xml version="1.0" encoding="utf-8"?>
<sst xmlns="http://schemas.openxmlformats.org/spreadsheetml/2006/main" count="25" uniqueCount="25">
  <si>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</si>
  <si>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</si>
  <si>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</si>
  <si>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</si>
  <si>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</si>
  <si>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</si>
  <si>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</si>
  <si>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</si>
  <si>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</si>
  <si>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</si>
  <si>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</si>
  <si>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</si>
  <si>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</si>
  <si>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</si>
  <si>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</si>
  <si>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</si>
  <si>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</si>
  <si>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</si>
  <si>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</si>
  <si>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</si>
  <si>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26.51.53.190</t>
  </si>
  <si>
    <t>шт</t>
  </si>
  <si>
    <t>Обоснование начальной ( максимальной) цены на право заключить контракт на поставку  Электрода стеклянного комбинированного ЭСК-10603/7(К80.7) для нужд ФБУЗ «Центр   гигиены и эпидемиологии в Ставропольском крае»</t>
  </si>
  <si>
    <t>Электрод стеклянный комбинированный ЭСК-10603/7(К80.7)</t>
  </si>
  <si>
    <t>Начальная ( максимальная) цена договора составляет : 21 703,23 руб. (Двадцать одна тысяча семьсот три рубля 23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</si>
</sst>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7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9" fillId="0" borderId="0" xfId="0" applyFont="1" applyFill="1"/>
    <xf numFmtId="0" fontId="1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zoomScale="89" zoomScaleNormal="89" workbookViewId="0">
      <selection activeCell="C20" sqref="C20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18.75" customHeight="1" x14ac:dyDescent="0.25">
      <c r="B1" s="25" t="s">
        <v>22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5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ht="18.75" x14ac:dyDescent="0.3">
      <c r="B3" s="21"/>
      <c r="C3" s="22" t="s">
        <v>19</v>
      </c>
      <c r="D3" s="21"/>
      <c r="E3" s="21"/>
      <c r="F3" s="23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5" ht="138.75" customHeight="1" x14ac:dyDescent="0.25">
      <c r="A4" s="1" t="s">
        <v>0</v>
      </c>
      <c r="B4" s="13" t="s">
        <v>1</v>
      </c>
      <c r="C4" s="1" t="s">
        <v>2</v>
      </c>
      <c r="D4" s="1" t="s">
        <v>10</v>
      </c>
      <c r="E4" s="1" t="s">
        <v>9</v>
      </c>
      <c r="F4" s="1" t="s">
        <v>11</v>
      </c>
      <c r="G4" s="1" t="s">
        <v>6</v>
      </c>
      <c r="H4" s="1" t="s">
        <v>4</v>
      </c>
      <c r="I4" s="1" t="s">
        <v>7</v>
      </c>
      <c r="J4" s="1" t="s">
        <v>5</v>
      </c>
      <c r="K4" s="2" t="s">
        <v>3</v>
      </c>
      <c r="L4" s="2" t="s">
        <v>8</v>
      </c>
      <c r="M4" s="2" t="s">
        <v>12</v>
      </c>
      <c r="N4" s="24" t="s">
        <v>13</v>
      </c>
      <c r="O4" s="24"/>
      <c r="P4" s="24"/>
      <c r="Q4" s="2" t="s">
        <v>14</v>
      </c>
      <c r="R4" s="2" t="s">
        <v>15</v>
      </c>
      <c r="S4" s="2" t="s">
        <v>16</v>
      </c>
    </row>
    <row r="5" spans="1:25" ht="129.94999999999999" customHeight="1" x14ac:dyDescent="0.25">
      <c r="A5" s="1">
        <v>1</v>
      </c>
      <c r="B5" s="14" t="s">
        <v>23</v>
      </c>
      <c r="C5" s="10" t="s">
        <v>21</v>
      </c>
      <c r="D5" s="5">
        <v>10</v>
      </c>
      <c r="E5" s="5"/>
      <c r="F5" s="3">
        <v>3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6453.23</v>
      </c>
      <c r="O5" s="7">
        <v>6405</v>
      </c>
      <c r="P5" s="7">
        <v>8845</v>
      </c>
      <c r="Q5" s="12">
        <f>(N5+O5+P5)/3</f>
        <v>7234.41</v>
      </c>
      <c r="R5" s="19">
        <f>F5*Q5</f>
        <v>21703.23</v>
      </c>
      <c r="S5" s="11">
        <f>STDEV(N5:P5)/AVERAGE(Q5)*100</f>
        <v>19.283124711880497</v>
      </c>
      <c r="T5" s="8"/>
      <c r="U5" s="9"/>
      <c r="V5" s="9"/>
      <c r="Y5" s="9"/>
    </row>
    <row r="6" spans="1:25" ht="28.5" customHeight="1" x14ac:dyDescent="0.25">
      <c r="R6" s="15">
        <f>SUM(R5:R5)</f>
        <v>21703.23</v>
      </c>
      <c r="V6" s="8"/>
    </row>
    <row r="7" spans="1:25" ht="87.75" hidden="1" customHeight="1" thickBot="1" x14ac:dyDescent="0.25"/>
    <row r="8" spans="1:25" ht="65.25" hidden="1" customHeight="1" thickBot="1" x14ac:dyDescent="0.25"/>
    <row r="9" spans="1:25" s="4" customFormat="1" ht="15.75" x14ac:dyDescent="0.25">
      <c r="A9"/>
      <c r="B9" s="16" t="s">
        <v>24</v>
      </c>
      <c r="C9" s="16"/>
      <c r="D9" s="16"/>
      <c r="E9" s="16"/>
      <c r="F9" s="16"/>
      <c r="G9" s="16"/>
      <c r="H9" s="17"/>
      <c r="I9" s="18"/>
      <c r="J9"/>
      <c r="K9"/>
      <c r="L9"/>
    </row>
    <row r="10" spans="1:25" s="4" customFormat="1" ht="15.75" x14ac:dyDescent="0.25">
      <c r="A10"/>
      <c r="B10" s="16"/>
      <c r="C10" s="16"/>
      <c r="D10" s="16"/>
      <c r="E10" s="16"/>
      <c r="F10" s="16"/>
      <c r="G10" s="16"/>
      <c r="H10" s="17"/>
      <c r="I10" s="18"/>
      <c r="J10"/>
      <c r="K10"/>
      <c r="L10"/>
    </row>
    <row r="11" spans="1:25" s="4" customFormat="1" ht="15.75" x14ac:dyDescent="0.25">
      <c r="A11"/>
      <c r="B11" s="16" t="s">
        <v>17</v>
      </c>
      <c r="C11" s="16"/>
      <c r="D11" s="16"/>
      <c r="E11" s="16"/>
      <c r="F11" s="16"/>
      <c r="G11" s="16"/>
      <c r="H11" s="17"/>
      <c r="I11" s="18"/>
      <c r="J11"/>
      <c r="K11"/>
      <c r="L11"/>
    </row>
    <row r="13" spans="1:25" ht="15.75" x14ac:dyDescent="0.25">
      <c r="B13" s="16"/>
      <c r="C13" s="16"/>
      <c r="D13" s="16"/>
      <c r="E13" s="16"/>
      <c r="F13" s="20"/>
      <c r="G13" s="16"/>
      <c r="H13" s="16"/>
      <c r="I13" s="16"/>
      <c r="J13" s="16"/>
      <c r="K13" s="16"/>
      <c r="L13" s="16"/>
      <c r="M13" s="16"/>
    </row>
    <row r="14" spans="1:25" ht="15.75" x14ac:dyDescent="0.25">
      <c r="B14" s="16"/>
      <c r="C14" s="16"/>
      <c r="D14" s="16"/>
      <c r="E14" s="16"/>
      <c r="F14" s="20"/>
      <c r="G14" s="16"/>
      <c r="H14" s="16"/>
      <c r="I14" s="16"/>
      <c r="J14" s="16"/>
      <c r="K14" s="16"/>
      <c r="L14" s="16"/>
      <c r="M14" s="16"/>
    </row>
  </sheetData>
  <mergeCells count="2">
    <mergeCell ref="N4:P4"/>
    <mergeCell ref="B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Матюхина И.И.</cp:lastModifiedBy>
  <dcterms:created xsi:type="dcterms:W3CDTF">2023-01-25T09:55:56Z</dcterms:created>
  <dcterms:modified xsi:type="dcterms:W3CDTF">2026-06-02T11:43:15Z</dcterms:modified>
</cp:coreProperties>
</file>