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'1'!$A$1:$K$11</definedName>
  </definedNames>
  <calcPr calcId="145621"/>
</workbook>
</file>

<file path=xl/calcChain.xml><?xml version="1.0" encoding="utf-8"?>
<calcChain xmlns="http://schemas.openxmlformats.org/spreadsheetml/2006/main">
  <c r="F8" i="5" l="1"/>
  <c r="G8" i="5" s="1"/>
  <c r="H8" i="5" s="1"/>
  <c r="I8" i="5" s="1"/>
  <c r="K8" i="5" l="1"/>
  <c r="K9" i="5" s="1"/>
  <c r="K49" i="5" l="1"/>
  <c r="K45" i="5"/>
  <c r="K44" i="5"/>
  <c r="K43" i="5"/>
  <c r="K46" i="5" l="1"/>
  <c r="E42" i="5" l="1"/>
</calcChain>
</file>

<file path=xl/sharedStrings.xml><?xml version="1.0" encoding="utf-8"?>
<sst xmlns="http://schemas.openxmlformats.org/spreadsheetml/2006/main" count="18" uniqueCount="18">
  <si>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</si>
  <si>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</si>
  <si>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</si>
  <si>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</si>
  <si>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</si>
  <si>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</si>
  <si>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</si>
  <si>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</si>
  <si>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</si>
  <si>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</si>
  <si>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</si>
  <si>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</si>
  <si>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</si>
  <si>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</si>
  <si>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</si>
  <si>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</si>
  <si>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</si>
  <si>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Проведение кадастровых работ  в границах с. Знаменка (км 313 – км 317) Пожарского муниципального округа Приморского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</si>
</sst>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view="pageBreakPreview" zoomScale="110" zoomScaleNormal="100" zoomScaleSheetLayoutView="110" workbookViewId="0">
      <selection activeCell="B8" sqref="B8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6" t="s">
        <v>1</v>
      </c>
      <c r="B5" s="36" t="s">
        <v>3</v>
      </c>
      <c r="C5" s="37" t="s">
        <v>5</v>
      </c>
      <c r="D5" s="37"/>
      <c r="E5" s="37"/>
      <c r="F5" s="37" t="s">
        <v>6</v>
      </c>
      <c r="G5" s="37"/>
      <c r="H5" s="37"/>
      <c r="I5" s="37"/>
      <c r="J5" s="38" t="s">
        <v>4</v>
      </c>
      <c r="K5" s="38" t="s">
        <v>10</v>
      </c>
    </row>
    <row r="6" spans="1:21" s="3" customFormat="1" ht="60" customHeight="1" x14ac:dyDescent="0.25">
      <c r="A6" s="36"/>
      <c r="B6" s="36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8"/>
      <c r="K6" s="38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62.25" customHeight="1" x14ac:dyDescent="0.25">
      <c r="A8" s="11">
        <v>1</v>
      </c>
      <c r="B8" s="39" t="s">
        <v>17</v>
      </c>
      <c r="C8" s="32">
        <v>150000</v>
      </c>
      <c r="D8" s="32">
        <v>130000</v>
      </c>
      <c r="E8" s="32">
        <v>140000</v>
      </c>
      <c r="F8" s="12">
        <f t="shared" ref="F8" si="0">AVERAGE(C8:E8)</f>
        <v>140000</v>
      </c>
      <c r="G8" s="12">
        <f>((C8-F8)^2)+((D8-F8)^2)+((E8-F8)^2)</f>
        <v>200000000</v>
      </c>
      <c r="H8" s="12">
        <f>SQRT(G8/2)</f>
        <v>10000</v>
      </c>
      <c r="I8" s="13">
        <f t="shared" ref="I8" si="1">H8/F8*100</f>
        <v>7.1428571428571423</v>
      </c>
      <c r="J8" s="33">
        <v>1</v>
      </c>
      <c r="K8" s="13">
        <f t="shared" ref="K8" si="2">J8*F8</f>
        <v>140000</v>
      </c>
    </row>
    <row r="9" spans="1:21" ht="18" customHeight="1" x14ac:dyDescent="0.25">
      <c r="A9" s="14"/>
      <c r="B9" s="30"/>
      <c r="C9" s="31"/>
      <c r="D9" s="31"/>
      <c r="E9" s="31"/>
      <c r="F9" s="15"/>
      <c r="G9" s="15"/>
      <c r="H9" s="15"/>
      <c r="I9" s="15"/>
      <c r="J9" s="23" t="s">
        <v>2</v>
      </c>
      <c r="K9" s="24">
        <f>SUM(K8:K8)</f>
        <v>140000</v>
      </c>
      <c r="U9" s="5"/>
    </row>
    <row r="10" spans="1:21" s="25" customFormat="1" ht="17.25" customHeight="1" x14ac:dyDescent="0.25"/>
    <row r="11" spans="1:21" s="25" customFormat="1" ht="17.25" customHeight="1" x14ac:dyDescent="0.25">
      <c r="B11" s="25" t="s">
        <v>16</v>
      </c>
      <c r="J11" s="26"/>
      <c r="K11" s="26"/>
    </row>
    <row r="12" spans="1:21" s="25" customFormat="1" ht="17.25" customHeight="1" x14ac:dyDescent="0.25">
      <c r="L12" s="27"/>
    </row>
    <row r="13" spans="1:21" s="25" customFormat="1" ht="17.25" customHeight="1" x14ac:dyDescent="0.25">
      <c r="J13" s="26"/>
      <c r="K13" s="26"/>
    </row>
    <row r="14" spans="1:21" ht="18" customHeight="1" x14ac:dyDescent="0.25">
      <c r="A14" s="22"/>
      <c r="B14" s="22"/>
      <c r="C14" s="22"/>
      <c r="D14" s="34"/>
      <c r="E14" s="34"/>
      <c r="F14" s="34"/>
      <c r="G14" s="15"/>
      <c r="H14" s="15"/>
      <c r="I14" s="15"/>
      <c r="J14" s="20"/>
      <c r="K14" s="21"/>
      <c r="U14" s="5"/>
    </row>
    <row r="15" spans="1:21" ht="18" customHeight="1" x14ac:dyDescent="0.25">
      <c r="A15" s="22"/>
      <c r="B15" s="22"/>
      <c r="C15" s="22"/>
      <c r="D15" s="34"/>
      <c r="E15" s="34"/>
      <c r="F15" s="34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4"/>
      <c r="E16" s="34"/>
      <c r="F16" s="34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4"/>
      <c r="E17" s="34"/>
      <c r="F17" s="34"/>
      <c r="G17" s="15"/>
      <c r="H17" s="15"/>
      <c r="I17" s="15"/>
      <c r="J17" s="20"/>
      <c r="K17" s="21"/>
      <c r="U17" s="5"/>
    </row>
    <row r="18" spans="1:21" ht="18" customHeight="1" x14ac:dyDescent="0.25">
      <c r="A18" s="14"/>
      <c r="B18" s="14"/>
      <c r="C18" s="15"/>
      <c r="D18" s="16"/>
      <c r="E18" s="16"/>
      <c r="F18" s="15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5" customHeight="1" x14ac:dyDescent="0.25">
      <c r="A35" s="14"/>
      <c r="B35" s="14"/>
      <c r="C35" s="15"/>
      <c r="D35" s="16"/>
      <c r="E35" s="16"/>
      <c r="F35" s="15"/>
      <c r="G35" s="15"/>
      <c r="H35" s="15"/>
      <c r="I35" s="19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x14ac:dyDescent="0.25">
      <c r="U39" s="5"/>
    </row>
    <row r="40" spans="1:21" ht="15" hidden="1" customHeight="1" x14ac:dyDescent="0.25">
      <c r="L40" s="5">
        <v>4210794.8099999996</v>
      </c>
    </row>
    <row r="41" spans="1:21" ht="15" hidden="1" customHeight="1" x14ac:dyDescent="0.25">
      <c r="K41" s="4"/>
    </row>
    <row r="42" spans="1:21" ht="15" hidden="1" customHeight="1" x14ac:dyDescent="0.25">
      <c r="C42" s="5"/>
      <c r="E42" s="4">
        <f>K38-K46</f>
        <v>-4210794.8099999996</v>
      </c>
      <c r="F42" s="4"/>
      <c r="G42" s="4"/>
      <c r="H42" s="4"/>
    </row>
    <row r="43" spans="1:21" ht="15" hidden="1" customHeight="1" x14ac:dyDescent="0.25">
      <c r="K43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4" spans="1:21" ht="15" hidden="1" customHeight="1" x14ac:dyDescent="0.25">
      <c r="K44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5" spans="1:21" ht="15" hidden="1" customHeight="1" x14ac:dyDescent="0.25">
      <c r="K45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6" spans="1:21" ht="15.75" hidden="1" customHeight="1" x14ac:dyDescent="0.25">
      <c r="K46" s="5">
        <f>ROUND((AVERAGE(K43:K45)),2)</f>
        <v>4210794.8099999996</v>
      </c>
    </row>
    <row r="47" spans="1:21" ht="15.75" hidden="1" customHeight="1" x14ac:dyDescent="0.25"/>
    <row r="48" spans="1:21" ht="15" hidden="1" customHeight="1" x14ac:dyDescent="0.25"/>
    <row r="49" spans="9:13" ht="15" hidden="1" customHeight="1" x14ac:dyDescent="0.25">
      <c r="K49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0" spans="9:13" ht="15" hidden="1" customHeight="1" x14ac:dyDescent="0.25"/>
    <row r="51" spans="9:13" x14ac:dyDescent="0.25">
      <c r="K51" s="5"/>
    </row>
    <row r="52" spans="9:13" ht="17.25" customHeight="1" x14ac:dyDescent="0.25">
      <c r="K52" s="4"/>
    </row>
    <row r="53" spans="9:13" ht="17.25" customHeight="1" x14ac:dyDescent="0.25">
      <c r="I53" s="4"/>
    </row>
    <row r="54" spans="9:13" ht="17.25" customHeight="1" x14ac:dyDescent="0.25">
      <c r="K54" s="4"/>
      <c r="M54" s="5"/>
    </row>
    <row r="55" spans="9:13" ht="17.25" customHeight="1" x14ac:dyDescent="0.25">
      <c r="I55" s="4"/>
    </row>
    <row r="56" spans="9:13" ht="17.25" customHeight="1" x14ac:dyDescent="0.25"/>
    <row r="57" spans="9:13" ht="17.25" customHeight="1" x14ac:dyDescent="0.25"/>
    <row r="58" spans="9:13" ht="17.25" customHeight="1" x14ac:dyDescent="0.25"/>
    <row r="59" spans="9:13" ht="17.25" customHeight="1" x14ac:dyDescent="0.25"/>
  </sheetData>
  <mergeCells count="12">
    <mergeCell ref="D16:F16"/>
    <mergeCell ref="D17:F17"/>
    <mergeCell ref="D14:F14"/>
    <mergeCell ref="D15:F15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2026-05-25T04:27:09Z</dcterms:modified>
</cp:coreProperties>
</file>