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4\Страхование имущества ПГИ\"/>
    </mc:Choice>
  </mc:AlternateContent>
  <xr:revisionPtr revIDLastSave="0" documentId="13_ncr:1_{EE15D5F7-398C-4CB7-8C7F-DE26C0535C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K12" i="1" s="1"/>
  <c r="L12" i="1" s="1"/>
  <c r="M12" i="1" s="1"/>
  <c r="E15" i="1" s="1"/>
  <c r="J12" i="1" l="1"/>
</calcChain>
</file>

<file path=xl/sharedStrings.xml><?xml version="1.0" encoding="utf-8"?>
<sst xmlns="http://schemas.openxmlformats.org/spreadsheetml/2006/main" count="39" uniqueCount="38">
  <si>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</si>
  <si>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</si>
  <si>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</si>
  <si>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</si>
  <si>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</si>
  <si>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</si>
  <si>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</si>
  <si>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</si>
  <si>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</si>
  <si>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</si>
  <si>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</si>
  <si>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</si>
  <si>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</si>
  <si>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</si>
  <si>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</si>
  <si>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</si>
  <si>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</si>
  <si>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</si>
  <si>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</si>
  <si>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</si>
  <si>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</si>
  <si>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</si>
  <si>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</si>
  <si>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</si>
  <si>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</si>
  <si>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</si>
  <si>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</si>
  <si>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Цена за единицу изм. с округлением (руб.)</t>
  </si>
  <si>
    <t>Коммерческие предложения</t>
  </si>
  <si>
    <t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 и в соответствии с 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
Метод сопоставимых рыночных цен (анализа рынка) является приоритетным для определения и обоснования НМЦК. Заказчиком были направлены запросы о предоставлении ценовой информации (коммерческих предложений) потенциальным Исполнителям, имеющим опыт оказания необходимых услуг. По итогам запросов получены ответы от 3-х организаций.</t>
  </si>
  <si>
    <t>Наименование услуг</t>
  </si>
  <si>
    <t>* При определении Н(М)ЦК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</si>
  <si>
    <t>год</t>
  </si>
  <si>
    <t xml:space="preserve">https://www.sogaz.ru/corporate/property/msb-calc/?utm_source=yandex_pro&amp;utm_medium=cpc&amp;utm_campaign=712784499%7Crf_msb_tgo_search_obshie&amp;utm_content=1915590448065933192&amp;utm_term=ST:search%7CS:none%7CAP:no%7CPT:premium%7CP:2%7CDT:desktop%7CRI:23%7CCI:712784499%7CGI:5773021109%7CPI:57661164116%7CAI:1915590448065933192%7CRT:57661164116%7CKW:страхование%20объектов%7CRN:Мурманск&amp;etext=2202.ipBU11Z1nw_hVI_Ju8mq5qBfZSCK9YwaRa8Q2fjado1zz4KR7xwJSVubJ3_xmbm5nbmbnUhBN_edjRfCX1uLcanvm_wsE2x_mKQtPDN9Hg3qGNRpy1sGTdX30HAlJb65aml6a2RsamVwZ2J1b3ZydA.385ef08d8736069146c5ee2f02fa84381ef9e606&amp;yclid=10534185524354351103&amp;ybaip=1    </t>
  </si>
  <si>
    <t xml:space="preserve">                  «29» июля 2026 года</t>
  </si>
  <si>
    <t>КП от 29.07.2026 № 188-1451.1/280</t>
  </si>
  <si>
    <t>КП от 29.07.2026            № 188-1451.1/281</t>
  </si>
  <si>
    <t>Оказание услуг по страхованию Имущества юридических лиц и гражданской ответственности за причинение вреда при эксплуатации нежилых помещений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</si>
</sst>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7</xdr:row>
      <xdr:rowOff>180975</xdr:rowOff>
    </xdr:from>
    <xdr:to>
      <xdr:col>4</xdr:col>
      <xdr:colOff>685800</xdr:colOff>
      <xdr:row>8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5</xdr:row>
      <xdr:rowOff>371476</xdr:rowOff>
    </xdr:from>
    <xdr:to>
      <xdr:col>5</xdr:col>
      <xdr:colOff>466725</xdr:colOff>
      <xdr:row>5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5</xdr:row>
      <xdr:rowOff>361951</xdr:rowOff>
    </xdr:from>
    <xdr:to>
      <xdr:col>4</xdr:col>
      <xdr:colOff>152400</xdr:colOff>
      <xdr:row>5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tabSelected="1" workbookViewId="0">
      <selection activeCell="C7" sqref="C7:M7"/>
    </sheetView>
  </sheetViews>
  <sheetFormatPr defaultRowHeight="15" x14ac:dyDescent="0.25"/>
  <cols>
    <col min="1" max="1" width="6.5703125" customWidth="1"/>
    <col min="2" max="2" width="33" customWidth="1"/>
    <col min="3" max="3" width="11.85546875" customWidth="1"/>
    <col min="4" max="4" width="9.42578125" customWidth="1"/>
    <col min="5" max="5" width="16.5703125" customWidth="1"/>
    <col min="6" max="6" width="17.140625" customWidth="1"/>
    <col min="7" max="7" width="17.28515625" customWidth="1"/>
    <col min="8" max="10" width="14.7109375" customWidth="1"/>
    <col min="11" max="12" width="13" customWidth="1"/>
    <col min="13" max="13" width="18.42578125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9" ht="18" customHeight="1" x14ac:dyDescent="0.25">
      <c r="A1" s="29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9" ht="15.75" x14ac:dyDescent="0.25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9" ht="15.75" x14ac:dyDescent="0.25">
      <c r="A3" s="3"/>
      <c r="B3" s="3"/>
      <c r="C3" s="3"/>
      <c r="D3" s="3"/>
      <c r="E3" s="3"/>
      <c r="F3" s="5"/>
      <c r="G3" s="8"/>
      <c r="H3" s="3"/>
      <c r="I3" s="3"/>
      <c r="J3" s="3"/>
      <c r="K3" s="3"/>
      <c r="L3" s="11"/>
      <c r="M3" s="3"/>
    </row>
    <row r="4" spans="1:19" ht="26.25" customHeight="1" x14ac:dyDescent="0.25">
      <c r="A4" s="41" t="s">
        <v>7</v>
      </c>
      <c r="B4" s="42"/>
      <c r="C4" s="42" t="s">
        <v>37</v>
      </c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9" ht="116.25" customHeight="1" x14ac:dyDescent="0.25">
      <c r="A5" s="42" t="s">
        <v>14</v>
      </c>
      <c r="B5" s="42"/>
      <c r="C5" s="47" t="s">
        <v>29</v>
      </c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19" ht="68.25" customHeight="1" x14ac:dyDescent="0.25">
      <c r="A6" s="51" t="s">
        <v>15</v>
      </c>
      <c r="B6" s="51"/>
      <c r="C6" s="50" t="s">
        <v>13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9" ht="95.25" customHeight="1" x14ac:dyDescent="0.25">
      <c r="A7" s="51"/>
      <c r="B7" s="51"/>
      <c r="C7" s="55" t="s">
        <v>12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9" ht="50.25" customHeight="1" x14ac:dyDescent="0.25">
      <c r="A8" s="51"/>
      <c r="B8" s="51"/>
      <c r="C8" s="52" t="s">
        <v>16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9" ht="110.25" customHeight="1" x14ac:dyDescent="0.25">
      <c r="A9" s="51"/>
      <c r="B9" s="51"/>
      <c r="C9" s="44" t="s">
        <v>11</v>
      </c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9" ht="46.5" customHeight="1" x14ac:dyDescent="0.25">
      <c r="A10" s="32" t="s">
        <v>0</v>
      </c>
      <c r="B10" s="34" t="s">
        <v>30</v>
      </c>
      <c r="C10" s="32" t="s">
        <v>1</v>
      </c>
      <c r="D10" s="32" t="s">
        <v>20</v>
      </c>
      <c r="E10" s="31" t="s">
        <v>28</v>
      </c>
      <c r="F10" s="31"/>
      <c r="G10" s="31"/>
      <c r="H10" s="36" t="s">
        <v>4</v>
      </c>
      <c r="I10" s="37"/>
      <c r="J10" s="38"/>
      <c r="K10" s="39" t="s">
        <v>5</v>
      </c>
      <c r="L10" s="39" t="s">
        <v>27</v>
      </c>
      <c r="M10" s="39" t="s">
        <v>10</v>
      </c>
    </row>
    <row r="11" spans="1:19" ht="66.75" customHeight="1" x14ac:dyDescent="0.25">
      <c r="A11" s="33"/>
      <c r="B11" s="35"/>
      <c r="C11" s="33"/>
      <c r="D11" s="33"/>
      <c r="E11" s="26" t="s">
        <v>35</v>
      </c>
      <c r="F11" s="26" t="s">
        <v>36</v>
      </c>
      <c r="G11" s="28" t="s">
        <v>33</v>
      </c>
      <c r="H11" s="25" t="s">
        <v>9</v>
      </c>
      <c r="I11" s="25" t="s">
        <v>2</v>
      </c>
      <c r="J11" s="25" t="s">
        <v>8</v>
      </c>
      <c r="K11" s="40"/>
      <c r="L11" s="40"/>
      <c r="M11" s="40"/>
    </row>
    <row r="12" spans="1:19" ht="89.25" customHeight="1" x14ac:dyDescent="0.25">
      <c r="A12" s="2">
        <v>1</v>
      </c>
      <c r="B12" s="13" t="s">
        <v>37</v>
      </c>
      <c r="C12" s="13" t="s">
        <v>32</v>
      </c>
      <c r="D12" s="27">
        <v>1</v>
      </c>
      <c r="E12" s="7">
        <v>10000</v>
      </c>
      <c r="F12" s="7">
        <v>6700</v>
      </c>
      <c r="G12" s="7">
        <v>10000</v>
      </c>
      <c r="H12" s="1">
        <f>AVERAGE(E12:G12)</f>
        <v>8900</v>
      </c>
      <c r="I12" s="1">
        <f>STDEV(E12:G12)</f>
        <v>1905.255888325765</v>
      </c>
      <c r="J12" s="6">
        <f t="shared" ref="J12" si="0">I12/H12*100</f>
        <v>21.407369531750167</v>
      </c>
      <c r="K12" s="1">
        <f>H12</f>
        <v>8900</v>
      </c>
      <c r="L12" s="1">
        <f>ROUNDDOWN(K12,0)</f>
        <v>8900</v>
      </c>
      <c r="M12" s="1">
        <f>D12*L12</f>
        <v>8900</v>
      </c>
      <c r="O12" s="9"/>
      <c r="P12" s="9"/>
      <c r="Q12" s="9"/>
      <c r="R12" s="4"/>
    </row>
    <row r="13" spans="1:19" ht="78" customHeight="1" x14ac:dyDescent="0.25">
      <c r="A13" s="12"/>
      <c r="B13" s="45" t="s">
        <v>31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P13" s="4"/>
      <c r="Q13" s="4"/>
      <c r="R13" s="4"/>
    </row>
    <row r="14" spans="1:19" x14ac:dyDescent="0.25">
      <c r="A14" s="20"/>
      <c r="B14" s="60" t="s">
        <v>6</v>
      </c>
      <c r="C14" s="60"/>
      <c r="D14" s="60"/>
      <c r="E14" s="60"/>
      <c r="F14" s="21"/>
      <c r="G14" s="21"/>
      <c r="H14" s="20"/>
      <c r="I14" s="20"/>
      <c r="J14" s="20"/>
      <c r="K14" s="20"/>
      <c r="L14" s="20"/>
      <c r="M14" s="22"/>
      <c r="P14" s="4"/>
      <c r="Q14" s="9"/>
      <c r="R14" s="4"/>
      <c r="S14" s="10"/>
    </row>
    <row r="15" spans="1:19" ht="15.75" x14ac:dyDescent="0.25">
      <c r="A15" s="20"/>
      <c r="B15" s="60" t="s">
        <v>17</v>
      </c>
      <c r="C15" s="60"/>
      <c r="D15" s="60"/>
      <c r="E15" s="18">
        <f>SUM(M12:M12)</f>
        <v>8900</v>
      </c>
      <c r="F15" s="19" t="s">
        <v>18</v>
      </c>
      <c r="G15" s="23"/>
      <c r="H15" s="20"/>
      <c r="I15" s="20"/>
      <c r="J15" s="20"/>
      <c r="K15" s="20"/>
      <c r="L15" s="20"/>
      <c r="M15" s="22"/>
      <c r="P15" s="4"/>
      <c r="Q15" s="4"/>
      <c r="R15" s="4"/>
      <c r="S15" s="10"/>
    </row>
    <row r="16" spans="1:19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P16" s="4"/>
      <c r="Q16" s="4"/>
      <c r="R16" s="4"/>
      <c r="S16" s="10"/>
    </row>
    <row r="17" spans="1:19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P17" s="10"/>
      <c r="Q17" s="10"/>
      <c r="R17" s="10"/>
      <c r="S17" s="10"/>
    </row>
    <row r="18" spans="1:19" ht="15" customHeight="1" x14ac:dyDescent="0.25">
      <c r="A18" s="24"/>
      <c r="B18" s="58" t="s">
        <v>26</v>
      </c>
      <c r="C18" s="58"/>
      <c r="D18" s="58"/>
      <c r="E18" s="58"/>
      <c r="F18" s="58"/>
      <c r="G18" s="58"/>
      <c r="H18" s="58"/>
      <c r="I18" s="58"/>
      <c r="J18" s="24"/>
      <c r="K18" s="24"/>
      <c r="L18" s="24"/>
      <c r="M18" s="24"/>
    </row>
    <row r="19" spans="1:19" x14ac:dyDescent="0.25">
      <c r="A19" s="24"/>
      <c r="B19" s="59" t="s">
        <v>24</v>
      </c>
      <c r="C19" s="59"/>
      <c r="D19" s="59"/>
      <c r="E19" s="59"/>
      <c r="F19" s="59"/>
      <c r="G19" s="59"/>
      <c r="H19" s="59"/>
      <c r="I19" s="59"/>
      <c r="J19" s="24"/>
      <c r="K19" s="24"/>
      <c r="L19" s="24"/>
      <c r="M19" s="24"/>
    </row>
    <row r="20" spans="1:19" x14ac:dyDescent="0.25">
      <c r="A20" s="24"/>
      <c r="B20" s="14"/>
      <c r="C20" s="14"/>
      <c r="D20" s="14"/>
      <c r="E20" s="14"/>
      <c r="F20" s="14"/>
      <c r="G20" s="14"/>
      <c r="H20" s="14"/>
      <c r="I20" s="14"/>
      <c r="J20" s="24"/>
      <c r="K20" s="24"/>
      <c r="L20" s="24"/>
      <c r="M20" s="24"/>
    </row>
    <row r="21" spans="1:19" x14ac:dyDescent="0.25">
      <c r="A21" s="24"/>
      <c r="B21" s="14"/>
      <c r="C21" s="15"/>
      <c r="D21" s="15"/>
      <c r="E21" s="46" t="s">
        <v>21</v>
      </c>
      <c r="F21" s="46"/>
      <c r="G21" s="46"/>
      <c r="H21" s="46"/>
      <c r="I21" s="46"/>
      <c r="J21" s="24"/>
      <c r="K21" s="24"/>
      <c r="L21" s="24"/>
      <c r="M21" s="24"/>
    </row>
    <row r="22" spans="1:19" x14ac:dyDescent="0.25">
      <c r="A22" s="24"/>
      <c r="B22" s="61" t="s">
        <v>25</v>
      </c>
      <c r="C22" s="61"/>
      <c r="D22" s="14"/>
      <c r="E22" s="61" t="s">
        <v>22</v>
      </c>
      <c r="F22" s="61"/>
      <c r="G22" s="61"/>
      <c r="H22" s="61"/>
      <c r="I22" s="61"/>
      <c r="J22" s="24"/>
      <c r="K22" s="24"/>
      <c r="L22" s="24"/>
      <c r="M22" s="24"/>
    </row>
    <row r="23" spans="1:19" x14ac:dyDescent="0.25">
      <c r="A23" s="24"/>
      <c r="B23" s="14"/>
      <c r="C23" s="14"/>
      <c r="D23" s="14"/>
      <c r="E23" s="14"/>
      <c r="F23" s="14"/>
      <c r="G23" s="14"/>
      <c r="H23" s="14"/>
      <c r="I23" s="14"/>
      <c r="J23" s="24"/>
      <c r="K23" s="24"/>
      <c r="L23" s="24"/>
      <c r="M23" s="24"/>
    </row>
    <row r="24" spans="1:19" x14ac:dyDescent="0.25">
      <c r="A24" s="24"/>
      <c r="B24" s="59" t="s">
        <v>23</v>
      </c>
      <c r="C24" s="59"/>
      <c r="D24" s="59"/>
      <c r="E24" s="59"/>
      <c r="F24" s="59" t="s">
        <v>34</v>
      </c>
      <c r="G24" s="59"/>
      <c r="H24" s="59"/>
      <c r="I24" s="16"/>
      <c r="J24" s="24"/>
      <c r="K24" s="24"/>
      <c r="L24" s="24"/>
      <c r="M24" s="24"/>
    </row>
    <row r="25" spans="1:19" x14ac:dyDescent="0.25">
      <c r="B25" s="17"/>
      <c r="C25" s="17"/>
      <c r="D25" s="17"/>
      <c r="E25" s="17"/>
      <c r="F25" s="17"/>
      <c r="G25" s="17"/>
      <c r="H25" s="17"/>
      <c r="I25" s="17"/>
    </row>
  </sheetData>
  <mergeCells count="30">
    <mergeCell ref="B22:C22"/>
    <mergeCell ref="E22:I22"/>
    <mergeCell ref="F24:H24"/>
    <mergeCell ref="B24:E24"/>
    <mergeCell ref="B14:E14"/>
    <mergeCell ref="B13:M13"/>
    <mergeCell ref="E21:I21"/>
    <mergeCell ref="C5:M5"/>
    <mergeCell ref="C6:M6"/>
    <mergeCell ref="A6:B9"/>
    <mergeCell ref="C8:M8"/>
    <mergeCell ref="C7:M7"/>
    <mergeCell ref="B18:I18"/>
    <mergeCell ref="B19:I19"/>
    <mergeCell ref="B15:D15"/>
    <mergeCell ref="A1:M1"/>
    <mergeCell ref="A2:M2"/>
    <mergeCell ref="E10:G10"/>
    <mergeCell ref="A10:A11"/>
    <mergeCell ref="B10:B11"/>
    <mergeCell ref="C10:C11"/>
    <mergeCell ref="D10:D11"/>
    <mergeCell ref="H10:J10"/>
    <mergeCell ref="M10:M11"/>
    <mergeCell ref="A4:B4"/>
    <mergeCell ref="L10:L11"/>
    <mergeCell ref="C4:M4"/>
    <mergeCell ref="A5:B5"/>
    <mergeCell ref="K10:K11"/>
    <mergeCell ref="C9:M9"/>
  </mergeCells>
  <printOptions horizontalCentered="1"/>
  <pageMargins left="0" right="0" top="0" bottom="0" header="0" footer="0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2026-07-29T08:25:25Z</cp:lastPrinted>
  <dcterms:created xsi:type="dcterms:W3CDTF">2021-07-09T06:55:37Z</dcterms:created>
  <dcterms:modified xsi:type="dcterms:W3CDTF">2026-07-29T09:44:22Z</dcterms:modified>
</cp:coreProperties>
</file>