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955" windowHeight="9600"/>
  </bookViews>
  <sheets>
    <sheet name="Лист1" sheetId="1" r:id="rId1"/>
  </sheets>
  <definedNames>
    <definedName name="_xlnm.Print_Area" localSheetId="0">Лист1!$A$1:$AE$13</definedName>
  </definedNames>
  <calcPr calcId="145621" fullPrecision="0"/>
</workbook>
</file>

<file path=xl/calcChain.xml><?xml version="1.0" encoding="utf-8"?>
<calcChain xmlns="http://schemas.openxmlformats.org/spreadsheetml/2006/main">
  <c r="AC9" i="1" l="1"/>
  <c r="AA9" i="1"/>
  <c r="AB9" i="1" l="1"/>
  <c r="AD9" i="1"/>
  <c r="AD10" i="1" s="1"/>
  <c r="AA8" i="1"/>
  <c r="AC8" i="1"/>
  <c r="AD8" i="1" s="1"/>
  <c r="AB8" i="1" l="1"/>
</calcChain>
</file>

<file path=xl/sharedStrings.xml><?xml version="1.0" encoding="utf-8"?>
<sst xmlns="http://schemas.openxmlformats.org/spreadsheetml/2006/main" count="60" uniqueCount="39">
  <si>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</si>
  <si>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</si>
  <si>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</si>
  <si>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</si>
  <si>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</si>
  <si>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</si>
  <si>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</si>
  <si>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</si>
  <si>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</si>
  <si>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</si>
  <si>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</si>
  <si>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</si>
  <si>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</si>
  <si>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</si>
  <si>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</si>
  <si>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</si>
  <si>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</si>
  <si>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</si>
  <si>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</si>
  <si>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</si>
  <si>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</si>
  <si>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</si>
  <si>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</si>
  <si>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</si>
  <si>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</si>
  <si>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</si>
  <si>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</si>
  <si>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</si>
  <si>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</si>
  <si>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</si>
  <si>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На основании проведенного анализа рынка и расчетов, НМЦК составляет:</t>
  </si>
  <si>
    <t>Нормативная цена</t>
  </si>
  <si>
    <t>час</t>
  </si>
  <si>
    <t>Оказание охранных услуг по адресу: Забайкальский край, г. Чита, ул. Н Островского.27 ПС</t>
  </si>
  <si>
    <t>Оказание охранных услуг по адресу: Забайкальский край, г. Чита, ул. Н Островского.27 ОС</t>
  </si>
  <si>
    <t>Вх.042236 от 19.08.2026</t>
  </si>
  <si>
    <t>Вх.042239 от 19.08.2026</t>
  </si>
  <si>
    <t>Вх.042242 от 19.08.2026</t>
  </si>
  <si>
    <t>80.20.10.000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</si>
</sst>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1" fillId="0" borderId="0" xfId="0" applyFont="1" applyFill="1"/>
    <xf numFmtId="2" fontId="1" fillId="0" borderId="0" xfId="0" applyNumberFormat="1" applyFont="1" applyFill="1"/>
    <xf numFmtId="0" fontId="0" fillId="0" borderId="0" xfId="0" applyFill="1"/>
    <xf numFmtId="2" fontId="1" fillId="0" borderId="1" xfId="0" applyNumberFormat="1" applyFont="1" applyFill="1" applyBorder="1"/>
    <xf numFmtId="0" fontId="1" fillId="0" borderId="5" xfId="0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top" wrapText="1"/>
    </xf>
    <xf numFmtId="2" fontId="3" fillId="0" borderId="4" xfId="0" applyNumberFormat="1" applyFont="1" applyFill="1" applyBorder="1" applyAlignment="1">
      <alignment vertical="top"/>
    </xf>
    <xf numFmtId="0" fontId="1" fillId="0" borderId="5" xfId="0" applyFont="1" applyFill="1" applyBorder="1"/>
    <xf numFmtId="49" fontId="1" fillId="0" borderId="3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2" fontId="0" fillId="0" borderId="0" xfId="0" applyNumberFormat="1" applyFill="1" applyAlignment="1">
      <alignment vertical="top"/>
    </xf>
    <xf numFmtId="4" fontId="7" fillId="0" borderId="5" xfId="2" applyNumberFormat="1" applyFont="1" applyFill="1" applyBorder="1" applyAlignment="1">
      <alignment horizontal="center" vertical="center" wrapText="1"/>
    </xf>
    <xf numFmtId="4" fontId="8" fillId="0" borderId="5" xfId="2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4" fontId="8" fillId="0" borderId="7" xfId="2" applyNumberFormat="1" applyFont="1" applyFill="1" applyBorder="1" applyAlignment="1">
      <alignment horizontal="center" vertical="center" wrapText="1"/>
    </xf>
    <xf numFmtId="4" fontId="7" fillId="0" borderId="7" xfId="2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0" fontId="3" fillId="0" borderId="3" xfId="1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10" fontId="3" fillId="0" borderId="5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6</xdr:row>
      <xdr:rowOff>85724</xdr:rowOff>
    </xdr:from>
    <xdr:to>
      <xdr:col>30</xdr:col>
      <xdr:colOff>13609</xdr:colOff>
      <xdr:row>6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6</xdr:row>
      <xdr:rowOff>76198</xdr:rowOff>
    </xdr:from>
    <xdr:to>
      <xdr:col>26</xdr:col>
      <xdr:colOff>1292678</xdr:colOff>
      <xdr:row>6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6</xdr:row>
      <xdr:rowOff>125185</xdr:rowOff>
    </xdr:from>
    <xdr:to>
      <xdr:col>27</xdr:col>
      <xdr:colOff>1034143</xdr:colOff>
      <xdr:row>6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view="pageBreakPreview" zoomScaleNormal="90" zoomScaleSheetLayoutView="100" zoomScalePageLayoutView="60" workbookViewId="0">
      <selection activeCell="I21" sqref="I21"/>
    </sheetView>
  </sheetViews>
  <sheetFormatPr defaultColWidth="9" defaultRowHeight="15" x14ac:dyDescent="0.25"/>
  <cols>
    <col min="1" max="1" width="5.140625" style="3" customWidth="1"/>
    <col min="2" max="2" width="20.85546875" style="3" bestFit="1" customWidth="1"/>
    <col min="3" max="3" width="6.140625" style="3" customWidth="1"/>
    <col min="4" max="4" width="14" style="3" customWidth="1"/>
    <col min="5" max="6" width="8.85546875" style="3" customWidth="1"/>
    <col min="7" max="7" width="16" style="15" customWidth="1"/>
    <col min="8" max="8" width="18.42578125" style="15" customWidth="1"/>
    <col min="9" max="9" width="17.5703125" style="15" customWidth="1"/>
    <col min="10" max="26" width="22" style="15" hidden="1" customWidth="1"/>
    <col min="27" max="27" width="20.42578125" style="15" customWidth="1"/>
    <col min="28" max="28" width="16.28515625" style="15" customWidth="1"/>
    <col min="29" max="29" width="13.28515625" style="15" customWidth="1"/>
    <col min="30" max="30" width="22.85546875" style="3" customWidth="1"/>
    <col min="31" max="31" width="16.140625" style="3" customWidth="1"/>
    <col min="32" max="1025" width="9.140625" style="3" bestFit="1" customWidth="1"/>
    <col min="1026" max="16384" width="9" style="3"/>
  </cols>
  <sheetData>
    <row r="1" spans="1:31" ht="15" customHeight="1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1" ht="41.1" customHeigh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</row>
    <row r="3" spans="1:31" ht="15" customHeight="1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1" x14ac:dyDescent="0.25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4"/>
      <c r="AB4" s="2"/>
      <c r="AC4" s="2"/>
    </row>
    <row r="5" spans="1:31" ht="45" customHeight="1" x14ac:dyDescent="0.25">
      <c r="A5" s="41" t="s">
        <v>1</v>
      </c>
      <c r="B5" s="41"/>
      <c r="C5" s="42" t="s">
        <v>2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3"/>
      <c r="AE5" s="5"/>
    </row>
    <row r="6" spans="1:31" ht="45" x14ac:dyDescent="0.25">
      <c r="A6" s="41" t="s">
        <v>3</v>
      </c>
      <c r="B6" s="41" t="s">
        <v>4</v>
      </c>
      <c r="C6" s="41"/>
      <c r="D6" s="39" t="s">
        <v>5</v>
      </c>
      <c r="E6" s="41" t="s">
        <v>6</v>
      </c>
      <c r="F6" s="39" t="s">
        <v>7</v>
      </c>
      <c r="G6" s="19" t="s">
        <v>35</v>
      </c>
      <c r="H6" s="19" t="s">
        <v>36</v>
      </c>
      <c r="I6" s="19" t="s">
        <v>37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  <c r="T6" s="6" t="s">
        <v>18</v>
      </c>
      <c r="U6" s="6" t="s">
        <v>19</v>
      </c>
      <c r="V6" s="6" t="s">
        <v>20</v>
      </c>
      <c r="W6" s="6" t="s">
        <v>21</v>
      </c>
      <c r="X6" s="6" t="s">
        <v>22</v>
      </c>
      <c r="Y6" s="6" t="s">
        <v>23</v>
      </c>
      <c r="Z6" s="6" t="s">
        <v>24</v>
      </c>
      <c r="AA6" s="7" t="s">
        <v>25</v>
      </c>
      <c r="AB6" s="7" t="s">
        <v>26</v>
      </c>
      <c r="AC6" s="39" t="s">
        <v>27</v>
      </c>
      <c r="AD6" s="8" t="s">
        <v>28</v>
      </c>
      <c r="AE6" s="9" t="s">
        <v>31</v>
      </c>
    </row>
    <row r="7" spans="1:31" ht="51" customHeight="1" x14ac:dyDescent="0.25">
      <c r="A7" s="41"/>
      <c r="B7" s="41"/>
      <c r="C7" s="41"/>
      <c r="D7" s="39"/>
      <c r="E7" s="41"/>
      <c r="F7" s="39"/>
      <c r="G7" s="6" t="s">
        <v>29</v>
      </c>
      <c r="H7" s="6" t="s">
        <v>29</v>
      </c>
      <c r="I7" s="6" t="s">
        <v>29</v>
      </c>
      <c r="J7" s="6" t="s">
        <v>29</v>
      </c>
      <c r="K7" s="6" t="s">
        <v>29</v>
      </c>
      <c r="L7" s="6" t="s">
        <v>29</v>
      </c>
      <c r="M7" s="6" t="s">
        <v>29</v>
      </c>
      <c r="N7" s="6" t="s">
        <v>29</v>
      </c>
      <c r="O7" s="6" t="s">
        <v>29</v>
      </c>
      <c r="P7" s="6" t="s">
        <v>29</v>
      </c>
      <c r="Q7" s="6" t="s">
        <v>29</v>
      </c>
      <c r="R7" s="6" t="s">
        <v>29</v>
      </c>
      <c r="S7" s="6" t="s">
        <v>29</v>
      </c>
      <c r="T7" s="6" t="s">
        <v>29</v>
      </c>
      <c r="U7" s="6" t="s">
        <v>29</v>
      </c>
      <c r="V7" s="6" t="s">
        <v>29</v>
      </c>
      <c r="W7" s="6" t="s">
        <v>29</v>
      </c>
      <c r="X7" s="6" t="s">
        <v>29</v>
      </c>
      <c r="Y7" s="6" t="s">
        <v>29</v>
      </c>
      <c r="Z7" s="6" t="s">
        <v>29</v>
      </c>
      <c r="AA7" s="10"/>
      <c r="AB7" s="10"/>
      <c r="AC7" s="39"/>
      <c r="AD7" s="11"/>
      <c r="AE7" s="12"/>
    </row>
    <row r="8" spans="1:31" ht="61.5" customHeight="1" x14ac:dyDescent="0.25">
      <c r="A8" s="20">
        <v>1</v>
      </c>
      <c r="B8" s="44" t="s">
        <v>33</v>
      </c>
      <c r="C8" s="44"/>
      <c r="D8" s="13" t="s">
        <v>38</v>
      </c>
      <c r="E8" s="21" t="s">
        <v>32</v>
      </c>
      <c r="F8" s="22">
        <v>10944</v>
      </c>
      <c r="G8" s="23">
        <v>4</v>
      </c>
      <c r="H8" s="24">
        <v>3</v>
      </c>
      <c r="I8" s="24">
        <v>3.5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6">
        <f>_xlfn.STDEV.S(G8:I8)</f>
        <v>0.5</v>
      </c>
      <c r="AB8" s="27">
        <f>AA8/AC8</f>
        <v>0.1429</v>
      </c>
      <c r="AC8" s="28">
        <f>AVERAGE(G8:I8)</f>
        <v>3.5</v>
      </c>
      <c r="AD8" s="29">
        <f>AC8*F8</f>
        <v>38304</v>
      </c>
      <c r="AE8" s="14"/>
    </row>
    <row r="9" spans="1:31" ht="68.25" customHeight="1" x14ac:dyDescent="0.25">
      <c r="A9" s="38">
        <v>2</v>
      </c>
      <c r="B9" s="52" t="s">
        <v>34</v>
      </c>
      <c r="C9" s="52"/>
      <c r="D9" s="31" t="s">
        <v>38</v>
      </c>
      <c r="E9" s="32" t="s">
        <v>32</v>
      </c>
      <c r="F9" s="33">
        <v>8211</v>
      </c>
      <c r="G9" s="18">
        <v>4</v>
      </c>
      <c r="H9" s="17">
        <v>3</v>
      </c>
      <c r="I9" s="17">
        <v>3.5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5">
        <f>_xlfn.STDEV.S(G9:I9)</f>
        <v>0.5</v>
      </c>
      <c r="AB9" s="36">
        <f>AA9/AC9</f>
        <v>0.1429</v>
      </c>
      <c r="AC9" s="37">
        <f>AVERAGE(G9:I9)</f>
        <v>3.5</v>
      </c>
      <c r="AD9" s="37">
        <f>AC9*F9</f>
        <v>28738.5</v>
      </c>
      <c r="AE9" s="14"/>
    </row>
    <row r="10" spans="1:31" ht="25.5" customHeight="1" x14ac:dyDescent="0.25">
      <c r="A10" s="49" t="s">
        <v>30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1"/>
      <c r="AD10" s="30">
        <f>SUM(AD8:AD9)</f>
        <v>67042.5</v>
      </c>
      <c r="AE10" s="14"/>
    </row>
    <row r="11" spans="1:31" ht="15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1" ht="15" customHeight="1" x14ac:dyDescent="0.25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1" ht="15" customHeight="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</row>
    <row r="14" spans="1:31" x14ac:dyDescent="0.25">
      <c r="AA14" s="16"/>
    </row>
  </sheetData>
  <mergeCells count="15">
    <mergeCell ref="B8:C8"/>
    <mergeCell ref="A13:AD13"/>
    <mergeCell ref="A11:AD11"/>
    <mergeCell ref="A12:AD12"/>
    <mergeCell ref="A10:AC10"/>
    <mergeCell ref="B9:C9"/>
    <mergeCell ref="AC6:AC7"/>
    <mergeCell ref="A2:AD2"/>
    <mergeCell ref="A5:B5"/>
    <mergeCell ref="C5:AD5"/>
    <mergeCell ref="A6:A7"/>
    <mergeCell ref="B6:C7"/>
    <mergeCell ref="D6:D7"/>
    <mergeCell ref="E6:E7"/>
    <mergeCell ref="F6:F7"/>
  </mergeCells>
  <pageMargins left="0.23622047244094491" right="0.23622047244094491" top="1.0236220472440944" bottom="0.19685039370078741" header="0.51181102362204722" footer="0.51181102362204722"/>
  <pageSetup paperSize="9" scale="61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Гладких Нина Александровна</cp:lastModifiedBy>
  <cp:revision>1</cp:revision>
  <cp:lastPrinted>2026-08-19T07:59:08Z</cp:lastPrinted>
  <dcterms:created xsi:type="dcterms:W3CDTF">2022-04-26T06:30:09Z</dcterms:created>
  <dcterms:modified xsi:type="dcterms:W3CDTF">2026-08-21T05:02:14Z</dcterms:modified>
</cp:coreProperties>
</file>