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НМУ 15000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<sst xmlns="http://schemas.openxmlformats.org/spreadsheetml/2006/main" count="95" uniqueCount="60">
  <si>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</si>
  <si>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</si>
  <si>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</si>
  <si>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</si>
  <si>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</si>
  <si>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</si>
  <si>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</si>
  <si>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</si>
  <si>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</si>
  <si>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</si>
  <si>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</si>
  <si>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</si>
  <si>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</si>
  <si>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</si>
  <si>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</si>
  <si>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</si>
  <si>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</si>
  <si>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</si>
  <si>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</si>
  <si>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</si>
  <si>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</si>
  <si>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</si>
  <si>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</si>
  <si>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</si>
  <si>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</si>
  <si>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</si>
  <si>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</si>
  <si>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</si>
  <si>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</si>
  <si>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</si>
  <si>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</si>
  <si>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</si>
  <si>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</si>
  <si>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</si>
  <si>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</si>
  <si>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</si>
  <si>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</si>
  <si>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</si>
  <si>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</si>
  <si>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</si>
  <si>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</si>
  <si>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</si>
  <si>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</si>
  <si>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</si>
  <si>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</si>
  <si>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</si>
  <si>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</si>
  <si>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</si>
  <si>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</si>
  <si>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Начальник ФКУ КП-3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</si>
  <si>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</si>
  <si>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</si>
  <si>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</si>
  <si>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___________________А.М. Ондар</t>
  </si>
  <si>
    <t>Исполнитель: Заместитель начальника___________________________ Р.С. Маадыр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</si>
  <si>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</si>
  <si>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</si>
  <si>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</si>
  <si>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</si>
  <si>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Разработка плана сокращения выбросов в период неблагоприятных метереологических условий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</si>
</sst>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H11" sqref="H11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49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52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53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56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31.5" x14ac:dyDescent="0.25">
      <c r="A10" s="11">
        <v>1</v>
      </c>
      <c r="B10" s="60" t="s">
        <v>59</v>
      </c>
      <c r="C10" s="61" t="s">
        <v>58</v>
      </c>
      <c r="D10" s="55" t="s">
        <v>20</v>
      </c>
      <c r="E10" s="55">
        <v>1</v>
      </c>
      <c r="F10" s="54">
        <v>15000</v>
      </c>
      <c r="G10" s="59">
        <v>20000</v>
      </c>
      <c r="H10" s="59">
        <v>20000</v>
      </c>
      <c r="I10" s="56">
        <f>F10*E10</f>
        <v>15000</v>
      </c>
      <c r="J10" s="62">
        <f t="shared" ref="J10" si="0">SQRT(((SUM((POWER(F10-I10,2)),(POWER(G10-I10,2)),(POWER(H10-I10,2)))/(COLUMNS(F10:H10)-1))))</f>
        <v>5000</v>
      </c>
      <c r="K10" s="63">
        <f t="shared" ref="K10" si="1">J10/I10*100</f>
        <v>33.333333333333329</v>
      </c>
      <c r="L10" s="11" t="str">
        <f t="shared" ref="L10" si="2">IF(K10&lt;33,"ОДНОРОДНЫЕ","НЕОДНОРОДНЫЕ")</f>
        <v>НЕОДНОРОДНЫЕ</v>
      </c>
      <c r="M10" s="54">
        <f>I10</f>
        <v>15000</v>
      </c>
      <c r="N10" s="64">
        <f>F10</f>
        <v>15000</v>
      </c>
      <c r="O10" s="64">
        <f>N10*E10</f>
        <v>15000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65" t="s">
        <v>10</v>
      </c>
      <c r="J11" s="65"/>
      <c r="K11" s="66"/>
      <c r="L11" s="56"/>
      <c r="M11" s="57"/>
      <c r="N11" s="58"/>
      <c r="O11" s="58">
        <f>O10</f>
        <v>15000</v>
      </c>
      <c r="P11" s="20" t="e">
        <f>SUM(#REF!)</f>
        <v>#REF!</v>
      </c>
    </row>
    <row r="12" spans="1:16" ht="15.75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I12" s="21">
        <f>O11</f>
        <v>15000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54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68" t="s">
        <v>51</v>
      </c>
      <c r="B14" s="68"/>
      <c r="C14" s="48"/>
      <c r="D14" s="68"/>
      <c r="E14" s="68"/>
      <c r="F14" s="68"/>
      <c r="G14" s="68"/>
      <c r="H14" s="68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69" t="s">
        <v>55</v>
      </c>
      <c r="B15" s="69"/>
      <c r="C15" s="69"/>
      <c r="D15" s="69"/>
      <c r="E15" s="69"/>
      <c r="F15" s="69"/>
      <c r="G15" s="69"/>
      <c r="H15" s="69"/>
      <c r="I15" s="69"/>
      <c r="J15" s="69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57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50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30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27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31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32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5" t="s">
        <v>10</v>
      </c>
      <c r="J18" s="65"/>
      <c r="K18" s="66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7" t="s">
        <v>11</v>
      </c>
      <c r="B19" s="67"/>
      <c r="C19" s="67"/>
      <c r="D19" s="67"/>
      <c r="E19" s="67"/>
      <c r="F19" s="67"/>
      <c r="G19" s="67"/>
      <c r="H19" s="67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8" t="s">
        <v>18</v>
      </c>
      <c r="B21" s="68"/>
      <c r="C21" s="37"/>
      <c r="D21" s="68"/>
      <c r="E21" s="68"/>
      <c r="F21" s="68"/>
      <c r="G21" s="68"/>
      <c r="H21" s="68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69" t="s">
        <v>29</v>
      </c>
      <c r="B22" s="69"/>
      <c r="C22" s="69"/>
      <c r="D22" s="69"/>
      <c r="E22" s="69"/>
      <c r="F22" s="69"/>
      <c r="G22" s="69"/>
      <c r="H22" s="69"/>
      <c r="I22" s="69"/>
      <c r="J22" s="69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2026-05-21T03:37:19Z</cp:lastPrinted>
  <dcterms:created xsi:type="dcterms:W3CDTF">2014-01-15T18:15:09Z</dcterms:created>
  <dcterms:modified xsi:type="dcterms:W3CDTF">2026-07-22T03:44:49Z</dcterms:modified>
</cp:coreProperties>
</file>