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0.0.5\files\13.KS\ЗАКУПКИ 2026\Закупки по 44-ФЗ\ФОРУМ_ЦС_Петрив Саша\Березка шапочки маски халаты готово\"/>
    </mc:Choice>
  </mc:AlternateContent>
  <xr:revisionPtr revIDLastSave="0" documentId="13_ncr:1_{83E4034A-721B-4195-AC70-313427B9A6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1" l="1"/>
  <c r="J11" i="1"/>
  <c r="I12" i="1"/>
  <c r="J12" i="1"/>
  <c r="K12" i="1" s="1"/>
  <c r="I13" i="1"/>
  <c r="J13" i="1"/>
  <c r="L14" i="1"/>
  <c r="J14" i="1"/>
  <c r="K14" i="1" l="1"/>
  <c r="K11" i="1"/>
  <c r="K13" i="1"/>
  <c r="L13" i="1"/>
  <c r="L15" i="1"/>
</calcChain>
</file>

<file path=xl/sharedStrings.xml><?xml version="1.0" encoding="utf-8"?>
<sst xmlns="http://schemas.openxmlformats.org/spreadsheetml/2006/main" count="33" uniqueCount="26">
  <si>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</si>
  <si>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</si>
  <si>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</si>
  <si>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</si>
  <si>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</si>
  <si>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</si>
  <si>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</si>
  <si>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</si>
  <si>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</si>
  <si>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</si>
  <si>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</si>
  <si>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</si>
  <si>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</si>
  <si>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</si>
  <si>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</si>
  <si>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</si>
  <si>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</si>
  <si>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</si>
  <si>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</si>
  <si>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Халат хирургический одноразовый стерильный</t>
  </si>
  <si>
    <t>Шапочка медицинская (одноразовая)</t>
  </si>
  <si>
    <t>Маска медицинская трехслойная (одноразовая)</t>
  </si>
  <si>
    <t>Простыня нестерильная 80х200 см плотность 25 (спанбонд)</t>
  </si>
  <si>
    <t>Поставка расходных материалов</t>
  </si>
  <si>
    <t>Дата подготовки обоснования НМЦК:14.08.2026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</si>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</sst>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4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F1115"/>
      <name val="Times New Roman"/>
      <family val="1"/>
      <charset val="204"/>
    </font>
  </fonts>
  <fills count="4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4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91" fillId="0" borderId="26" xfId="0" applyFont="1" applyBorder="1" applyAlignment="1">
      <alignment horizontal="center" vertical="center" wrapText="1"/>
    </xf>
    <xf numFmtId="0" fontId="92" fillId="0" borderId="26" xfId="0" applyFont="1" applyBorder="1" applyAlignment="1">
      <alignment horizontal="left" vertical="center" wrapText="1"/>
    </xf>
    <xf numFmtId="0" fontId="9" fillId="0" borderId="26" xfId="0" applyNumberFormat="1" applyFont="1" applyBorder="1" applyAlignment="1">
      <alignment wrapText="1"/>
    </xf>
    <xf numFmtId="0" fontId="6" fillId="0" borderId="26" xfId="0" applyNumberFormat="1" applyFont="1" applyBorder="1" applyAlignment="1">
      <alignment horizontal="center" vertical="center" wrapText="1"/>
    </xf>
    <xf numFmtId="0" fontId="93" fillId="43" borderId="26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56059" y="2577353"/>
    <xdr:ext cx="627529" cy="280146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56059" y="2577353"/>
          <a:ext cx="627529" cy="280146"/>
        </a:xfrm>
        <a:prstGeom prst="rect">
          <a:avLst/>
        </a:prstGeom>
      </xdr:spPr>
    </xdr:pic>
    <xdr:clientData/>
  </xdr:absoluteAnchor>
  <xdr:absoluteAnchor>
    <xdr:pos x="10533788" y="2553175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33788" y="2553175"/>
          <a:ext cx="685800" cy="205153"/>
        </a:xfrm>
        <a:prstGeom prst="rect">
          <a:avLst/>
        </a:prstGeom>
      </xdr:spPr>
    </xdr:pic>
    <xdr:clientData/>
  </xdr:absoluteAnchor>
  <xdr:absoluteAnchor>
    <xdr:pos x="11844618" y="2381066"/>
    <xdr:ext cx="1008529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44618" y="2381066"/>
          <a:ext cx="1008529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zoomScale="85" zoomScaleNormal="85" workbookViewId="0">
      <selection activeCell="A3" sqref="A3:L18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69" customHeight="1" x14ac:dyDescent="0.3">
      <c r="A3" s="47" t="s">
        <v>25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60" t="s">
        <v>0</v>
      </c>
      <c r="B5" s="61"/>
      <c r="C5" s="50" t="s">
        <v>23</v>
      </c>
      <c r="D5" s="51"/>
      <c r="E5" s="52"/>
      <c r="F5" s="53"/>
      <c r="G5" s="54"/>
      <c r="H5" s="55"/>
      <c r="I5" s="56"/>
      <c r="J5" s="57"/>
      <c r="K5" s="58"/>
      <c r="L5" s="59"/>
      <c r="O5" s="13"/>
      <c r="P5" s="13"/>
    </row>
    <row r="6" spans="1:16" ht="45" customHeight="1" x14ac:dyDescent="0.25">
      <c r="A6" s="60" t="s">
        <v>1</v>
      </c>
      <c r="B6" s="71"/>
      <c r="C6" s="50" t="s">
        <v>2</v>
      </c>
      <c r="D6" s="62"/>
      <c r="E6" s="63"/>
      <c r="F6" s="64"/>
      <c r="G6" s="65"/>
      <c r="H6" s="66"/>
      <c r="I6" s="67"/>
      <c r="J6" s="68"/>
      <c r="K6" s="69"/>
      <c r="L6" s="70"/>
      <c r="O6" s="13"/>
      <c r="P6" s="13"/>
    </row>
    <row r="7" spans="1:16" ht="16.5" customHeight="1" x14ac:dyDescent="0.25">
      <c r="A7" s="72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4"/>
      <c r="O7" s="13"/>
      <c r="P7" s="13"/>
    </row>
    <row r="8" spans="1:16" ht="16.5" customHeight="1" x14ac:dyDescent="0.25">
      <c r="A8" s="76" t="s">
        <v>4</v>
      </c>
      <c r="B8" s="75" t="s">
        <v>5</v>
      </c>
      <c r="C8" s="75"/>
      <c r="D8" s="75" t="s">
        <v>6</v>
      </c>
      <c r="E8" s="77" t="s">
        <v>17</v>
      </c>
      <c r="F8" s="31" t="s">
        <v>7</v>
      </c>
      <c r="G8" s="31" t="s">
        <v>8</v>
      </c>
      <c r="H8" s="31" t="s">
        <v>9</v>
      </c>
      <c r="I8" s="77" t="s">
        <v>10</v>
      </c>
      <c r="J8" s="49" t="s">
        <v>11</v>
      </c>
      <c r="K8" s="49" t="s">
        <v>12</v>
      </c>
      <c r="L8" s="48" t="s">
        <v>13</v>
      </c>
      <c r="O8" s="13"/>
      <c r="P8" s="13"/>
    </row>
    <row r="9" spans="1:16" ht="36" customHeight="1" x14ac:dyDescent="0.25">
      <c r="A9" s="76"/>
      <c r="B9" s="75"/>
      <c r="C9" s="75"/>
      <c r="D9" s="75"/>
      <c r="E9" s="77"/>
      <c r="F9" s="77" t="s">
        <v>14</v>
      </c>
      <c r="G9" s="77" t="s">
        <v>14</v>
      </c>
      <c r="H9" s="77" t="s">
        <v>14</v>
      </c>
      <c r="I9" s="77"/>
      <c r="J9" s="49"/>
      <c r="K9" s="49"/>
      <c r="L9" s="48"/>
      <c r="O9" s="13"/>
      <c r="P9" s="13"/>
    </row>
    <row r="10" spans="1:16" ht="51.75" customHeight="1" x14ac:dyDescent="0.25">
      <c r="A10" s="76"/>
      <c r="B10" s="75"/>
      <c r="C10" s="75"/>
      <c r="D10" s="75"/>
      <c r="E10" s="77"/>
      <c r="F10" s="77"/>
      <c r="G10" s="77"/>
      <c r="H10" s="77"/>
      <c r="I10" s="77"/>
      <c r="J10" s="49"/>
      <c r="K10" s="49"/>
      <c r="L10" s="48"/>
      <c r="O10" s="13"/>
      <c r="P10" s="13"/>
    </row>
    <row r="11" spans="1:16" s="14" customFormat="1" ht="33.75" customHeight="1" x14ac:dyDescent="0.2">
      <c r="A11" s="45">
        <v>1</v>
      </c>
      <c r="B11" s="44" t="s">
        <v>19</v>
      </c>
      <c r="C11" s="42" t="s">
        <v>18</v>
      </c>
      <c r="D11" s="36" t="s">
        <v>18</v>
      </c>
      <c r="E11" s="46">
        <v>100</v>
      </c>
      <c r="F11" s="41">
        <v>127.5</v>
      </c>
      <c r="G11" s="41">
        <v>134</v>
      </c>
      <c r="H11" s="41">
        <v>132</v>
      </c>
      <c r="I11" s="33">
        <f t="shared" ref="I11:I13" si="0">(F11+G11+H11)/3</f>
        <v>131.16666666666666</v>
      </c>
      <c r="J11" s="33">
        <f t="shared" ref="J11:J14" si="1">_xlfn.STDEV.S(F11:H11)</f>
        <v>3.3291640592396967</v>
      </c>
      <c r="K11" s="34">
        <f t="shared" ref="K11:K14" si="2">J11/I11*100</f>
        <v>2.5381174530417003</v>
      </c>
      <c r="L11" s="35">
        <v>13117</v>
      </c>
      <c r="O11" s="15"/>
      <c r="P11" s="15"/>
    </row>
    <row r="12" spans="1:16" s="14" customFormat="1" ht="33.75" customHeight="1" x14ac:dyDescent="0.25">
      <c r="A12" s="45">
        <v>2</v>
      </c>
      <c r="B12" s="43" t="s">
        <v>20</v>
      </c>
      <c r="C12" s="42" t="s">
        <v>18</v>
      </c>
      <c r="D12" s="36" t="s">
        <v>18</v>
      </c>
      <c r="E12" s="46">
        <v>100</v>
      </c>
      <c r="F12" s="41">
        <v>2</v>
      </c>
      <c r="G12" s="41">
        <v>3</v>
      </c>
      <c r="H12" s="41">
        <v>3</v>
      </c>
      <c r="I12" s="33">
        <f t="shared" si="0"/>
        <v>2.6666666666666665</v>
      </c>
      <c r="J12" s="33">
        <f t="shared" si="1"/>
        <v>0.57735026918962629</v>
      </c>
      <c r="K12" s="34">
        <f t="shared" si="2"/>
        <v>21.650635094610987</v>
      </c>
      <c r="L12" s="35">
        <v>267</v>
      </c>
      <c r="O12" s="15"/>
      <c r="P12" s="15"/>
    </row>
    <row r="13" spans="1:16" s="14" customFormat="1" ht="33.75" customHeight="1" x14ac:dyDescent="0.2">
      <c r="A13" s="45">
        <v>3</v>
      </c>
      <c r="B13" s="44" t="s">
        <v>21</v>
      </c>
      <c r="C13" s="42"/>
      <c r="D13" s="36" t="s">
        <v>18</v>
      </c>
      <c r="E13" s="46">
        <v>100</v>
      </c>
      <c r="F13" s="41">
        <v>1.76</v>
      </c>
      <c r="G13" s="41">
        <v>2</v>
      </c>
      <c r="H13" s="41">
        <v>2</v>
      </c>
      <c r="I13" s="33">
        <f t="shared" si="0"/>
        <v>1.92</v>
      </c>
      <c r="J13" s="33">
        <f t="shared" si="1"/>
        <v>0.13856406460551018</v>
      </c>
      <c r="K13" s="34">
        <f t="shared" si="2"/>
        <v>7.2168783648703227</v>
      </c>
      <c r="L13" s="35">
        <f t="shared" ref="L13:L14" si="3">E13*I13</f>
        <v>192</v>
      </c>
      <c r="O13" s="15"/>
      <c r="P13" s="15"/>
    </row>
    <row r="14" spans="1:16" s="14" customFormat="1" ht="33.75" customHeight="1" x14ac:dyDescent="0.2">
      <c r="A14" s="45">
        <v>4</v>
      </c>
      <c r="B14" s="44" t="s">
        <v>22</v>
      </c>
      <c r="C14" s="42"/>
      <c r="D14" s="36" t="s">
        <v>18</v>
      </c>
      <c r="E14" s="46">
        <v>20</v>
      </c>
      <c r="F14" s="41">
        <v>525</v>
      </c>
      <c r="G14" s="41">
        <v>552</v>
      </c>
      <c r="H14" s="41">
        <v>541</v>
      </c>
      <c r="I14" s="33">
        <v>539.34</v>
      </c>
      <c r="J14" s="33">
        <f t="shared" si="1"/>
        <v>13.576941236277534</v>
      </c>
      <c r="K14" s="34">
        <f t="shared" si="2"/>
        <v>2.5173251077757133</v>
      </c>
      <c r="L14" s="35">
        <f t="shared" si="3"/>
        <v>10786.800000000001</v>
      </c>
      <c r="O14" s="15"/>
      <c r="P14" s="15"/>
    </row>
    <row r="15" spans="1:16" s="16" customFormat="1" ht="28.5" customHeight="1" x14ac:dyDescent="0.25">
      <c r="A15" s="32"/>
      <c r="B15" s="78" t="s">
        <v>16</v>
      </c>
      <c r="C15" s="78"/>
      <c r="D15" s="37"/>
      <c r="E15" s="38"/>
      <c r="F15" s="39"/>
      <c r="G15" s="39"/>
      <c r="H15" s="39"/>
      <c r="I15" s="39"/>
      <c r="J15" s="39"/>
      <c r="K15" s="39"/>
      <c r="L15" s="39">
        <f>SUM(L11:L14)</f>
        <v>24362.800000000003</v>
      </c>
      <c r="O15" s="17"/>
      <c r="P15" s="17"/>
    </row>
    <row r="16" spans="1:16" x14ac:dyDescent="0.25">
      <c r="A16" s="82" t="s">
        <v>24</v>
      </c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O16" s="13"/>
      <c r="P16" s="13"/>
    </row>
    <row r="17" spans="1:16" ht="6" customHeight="1" x14ac:dyDescent="0.25">
      <c r="A17" s="81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O17" s="13"/>
      <c r="P17" s="13"/>
    </row>
    <row r="18" spans="1:16" s="18" customFormat="1" ht="48" customHeight="1" x14ac:dyDescent="0.2">
      <c r="A18" s="80" t="s">
        <v>15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O18" s="19"/>
      <c r="P18" s="19"/>
    </row>
    <row r="19" spans="1:16" s="18" customFormat="1" ht="8.2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O19" s="19"/>
      <c r="P19" s="19"/>
    </row>
    <row r="20" spans="1:16" s="24" customFormat="1" ht="20.25" customHeight="1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O20" s="25"/>
      <c r="P20" s="25"/>
    </row>
    <row r="21" spans="1:16" s="24" customFormat="1" ht="20.25" customHeight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O21" s="25"/>
      <c r="P21" s="25"/>
    </row>
    <row r="22" spans="1:16" s="24" customFormat="1" ht="20.25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O22" s="25"/>
      <c r="P22" s="25"/>
    </row>
    <row r="23" spans="1:16" s="20" customFormat="1" x14ac:dyDescent="0.25">
      <c r="B23" s="21"/>
      <c r="F23" s="8"/>
      <c r="G23" s="8"/>
      <c r="H23" s="7"/>
      <c r="I23" s="7"/>
      <c r="J23" s="8"/>
      <c r="K23" s="22"/>
      <c r="L23" s="8"/>
      <c r="O23" s="13"/>
      <c r="P23" s="13"/>
    </row>
    <row r="24" spans="1:16" ht="32.25" customHeight="1" x14ac:dyDescent="0.25">
      <c r="A24" s="79"/>
      <c r="B24" s="79"/>
      <c r="C24" s="79"/>
      <c r="D24" s="79"/>
      <c r="E24" s="79"/>
      <c r="F24" s="79"/>
      <c r="G24" s="83"/>
      <c r="H24" s="83"/>
      <c r="I24" s="83"/>
      <c r="J24" s="83"/>
      <c r="K24" s="83"/>
      <c r="L24" s="83"/>
      <c r="O24" s="13"/>
      <c r="P24" s="13"/>
    </row>
    <row r="25" spans="1:16" x14ac:dyDescent="0.25">
      <c r="A25" s="6"/>
      <c r="B25" s="12"/>
      <c r="H25" s="5"/>
      <c r="I25" s="5"/>
      <c r="K25" s="23"/>
      <c r="O25" s="13"/>
      <c r="P25" s="13"/>
    </row>
    <row r="26" spans="1:16" x14ac:dyDescent="0.25">
      <c r="A26" s="6"/>
      <c r="D26" s="26"/>
      <c r="E26" s="26"/>
      <c r="F26" s="27"/>
      <c r="G26" s="27"/>
      <c r="H26" s="28"/>
      <c r="I26" s="5"/>
      <c r="K26" s="23"/>
      <c r="O26" s="13"/>
      <c r="P26" s="13"/>
    </row>
    <row r="27" spans="1:16" x14ac:dyDescent="0.25">
      <c r="A27" s="6"/>
      <c r="B27" s="12"/>
      <c r="D27" s="26"/>
      <c r="E27" s="26"/>
      <c r="F27" s="29"/>
      <c r="G27" s="27"/>
      <c r="H27" s="28"/>
      <c r="I27" s="5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D29" s="26"/>
      <c r="E29" s="26"/>
      <c r="F29" s="27"/>
      <c r="G29" s="27"/>
      <c r="H29" s="30"/>
      <c r="K29" s="23"/>
      <c r="O29" s="13"/>
      <c r="P29" s="13"/>
    </row>
    <row r="30" spans="1:16" x14ac:dyDescent="0.25">
      <c r="D30" s="26"/>
      <c r="E30" s="26"/>
      <c r="F30" s="27"/>
      <c r="G30" s="27"/>
      <c r="H30" s="30"/>
      <c r="K30" s="23"/>
      <c r="O30" s="13"/>
      <c r="P30" s="13"/>
    </row>
    <row r="31" spans="1:16" x14ac:dyDescent="0.25">
      <c r="D31" s="26"/>
      <c r="E31" s="26"/>
      <c r="F31" s="27"/>
      <c r="G31" s="27"/>
      <c r="H31" s="30"/>
      <c r="K31" s="23"/>
      <c r="O31" s="13"/>
      <c r="P31" s="13"/>
    </row>
    <row r="32" spans="1:16" x14ac:dyDescent="0.25">
      <c r="K32" s="23"/>
      <c r="O32" s="13"/>
      <c r="P32" s="13"/>
    </row>
    <row r="33" spans="11:16" x14ac:dyDescent="0.25">
      <c r="K33" s="23"/>
      <c r="O33" s="13"/>
      <c r="P33" s="13"/>
    </row>
    <row r="34" spans="11:16" x14ac:dyDescent="0.25">
      <c r="K34" s="23"/>
      <c r="O34" s="13"/>
      <c r="P34" s="13"/>
    </row>
    <row r="35" spans="11:16" x14ac:dyDescent="0.25">
      <c r="O35" s="13"/>
      <c r="P35" s="13"/>
    </row>
    <row r="36" spans="11:16" x14ac:dyDescent="0.25">
      <c r="O36" s="13"/>
      <c r="P36" s="13"/>
    </row>
    <row r="37" spans="11:16" x14ac:dyDescent="0.25">
      <c r="O37" s="13"/>
      <c r="P37" s="13"/>
    </row>
    <row r="38" spans="11:16" x14ac:dyDescent="0.25">
      <c r="O38" s="13"/>
      <c r="P38" s="13"/>
    </row>
    <row r="39" spans="11:16" x14ac:dyDescent="0.25">
      <c r="O39" s="13"/>
      <c r="P39" s="13"/>
    </row>
    <row r="40" spans="11:16" x14ac:dyDescent="0.25">
      <c r="O40" s="13"/>
      <c r="P40" s="13"/>
    </row>
    <row r="41" spans="11:16" x14ac:dyDescent="0.25">
      <c r="O41" s="13"/>
      <c r="P41" s="13"/>
    </row>
    <row r="42" spans="11:16" x14ac:dyDescent="0.25">
      <c r="O42" s="13"/>
      <c r="P42" s="13"/>
    </row>
    <row r="43" spans="11:16" x14ac:dyDescent="0.25">
      <c r="O43" s="13"/>
      <c r="P43" s="13"/>
    </row>
    <row r="44" spans="11:16" x14ac:dyDescent="0.25">
      <c r="O44" s="13"/>
      <c r="P44" s="13"/>
    </row>
    <row r="45" spans="11:16" x14ac:dyDescent="0.25">
      <c r="O45" s="13"/>
      <c r="P45" s="13"/>
    </row>
    <row r="46" spans="11:16" x14ac:dyDescent="0.25">
      <c r="O46" s="13"/>
      <c r="P46" s="13"/>
    </row>
    <row r="47" spans="11:16" x14ac:dyDescent="0.25">
      <c r="O47" s="13"/>
      <c r="P47" s="13"/>
    </row>
    <row r="48" spans="11:16" x14ac:dyDescent="0.25">
      <c r="O48" s="13"/>
      <c r="P48" s="13"/>
    </row>
    <row r="49" spans="15:16" x14ac:dyDescent="0.25">
      <c r="O49" s="13"/>
      <c r="P49" s="13"/>
    </row>
    <row r="50" spans="15:16" x14ac:dyDescent="0.25">
      <c r="O50" s="13"/>
      <c r="P50" s="13"/>
    </row>
  </sheetData>
  <mergeCells count="23">
    <mergeCell ref="F9:F10"/>
    <mergeCell ref="B15:C15"/>
    <mergeCell ref="A24:F24"/>
    <mergeCell ref="A18:L18"/>
    <mergeCell ref="A17:L17"/>
    <mergeCell ref="A16:L16"/>
    <mergeCell ref="G24:L24"/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2026-08-19T05:10:59Z</cp:lastPrinted>
  <dcterms:created xsi:type="dcterms:W3CDTF">2015-09-21T09:17:53Z</dcterms:created>
  <dcterms:modified xsi:type="dcterms:W3CDTF">2026-08-19T05:11:02Z</dcterms:modified>
</cp:coreProperties>
</file>