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15" windowWidth="27495" windowHeight="10935"/>
  </bookViews>
  <sheets>
    <sheet name="2 квартал УСН Кабинет руководит" sheetId="1" r:id="rId1"/>
  </sheets>
  <definedNames>
    <definedName name="_xlnm.Print_Titles" localSheetId="0">'2 квартал УСН Кабинет руководит'!$5:$5</definedName>
    <definedName name="_xlnm.Print_Area" localSheetId="0">'2 квартал УСН Кабинет руководит'!$A$1:$E$51</definedName>
  </definedNames>
  <calcPr calcId="145621"/>
</workbook>
</file>

<file path=xl/calcChain.xml><?xml version="1.0" encoding="utf-8"?>
<calcChain xmlns="http://schemas.openxmlformats.org/spreadsheetml/2006/main">
  <c r="A45" i="1" l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<sst xmlns="http://schemas.openxmlformats.org/spreadsheetml/2006/main" count="183" uniqueCount="69">
  <si>
    <t>Ведомость объёмов работ</t>
  </si>
  <si>
    <t>№ п/п</t>
  </si>
  <si>
    <t>Наименование работ</t>
  </si>
  <si>
    <t>Ед.
изм.</t>
  </si>
  <si>
    <t>Кол-во</t>
  </si>
  <si>
    <t>Формула расчёта, расчёт объёмов работ и расхода материалов</t>
  </si>
  <si>
    <t>Раздел 1. Четвертый этаж. Кабинет руководителя.</t>
  </si>
  <si>
    <t>Разборка плинтусов: деревянных и из пластмассовых материалов ( с сохранением материалов)</t>
  </si>
  <si>
    <t>100 м</t>
  </si>
  <si>
    <t xml:space="preserve">(26,61+19,87) / 100 </t>
  </si>
  <si>
    <t xml:space="preserve">1 </t>
  </si>
  <si>
    <t>Устройство покрытий: из паркета штучного без жилок (разборка покрытия пола)</t>
  </si>
  <si>
    <t>100 м2</t>
  </si>
  <si>
    <t xml:space="preserve">1 / 100 </t>
  </si>
  <si>
    <t>Устройство стяжек: цементных толщиной 20 мм (разборка стяжки)</t>
  </si>
  <si>
    <t>Устройство стяжек: на каждые 5 мм изменения толщины стяжки добавлять или исключать к норме 11-01-011-01 (разборка стяжки до толщ. 30мм)</t>
  </si>
  <si>
    <t>Устройство стяжек: цементных толщиной 20 мм</t>
  </si>
  <si>
    <t>Раствор готовый кладочный, цементно-песчаный, М150</t>
  </si>
  <si>
    <t>м3</t>
  </si>
  <si>
    <t xml:space="preserve"> </t>
  </si>
  <si>
    <t>Устройство стяжек: на каждые 5 мм изменения толщины стяжки добавлять или исключать к норме 11-01-011-01 (до толщ 25 мм)</t>
  </si>
  <si>
    <t>Устройство стяжек: из самовыравнивающейся смеси на цементной основе, толщиной 3 мм</t>
  </si>
  <si>
    <t>Грунтовка укрепляющая, глубокого проникновения, быстросохнущая, паропроницаемая</t>
  </si>
  <si>
    <t>кг</t>
  </si>
  <si>
    <t>Смеси сухие наливные быстротвердеющие финишные на цементной основе для выравнивания оснований пола, расход 1,5 на 1 м2 при слое 1 мм</t>
  </si>
  <si>
    <t>т</t>
  </si>
  <si>
    <t>Устройство стяжек: на каждый последующий слой толщиной 1 мм добавлять к норме 11-01-011-09 (до толщ. 5мм)</t>
  </si>
  <si>
    <t xml:space="preserve">1*1,5*2/1000 </t>
  </si>
  <si>
    <t>Нанесение водно-дисперсионной грунтовки на поверхности: пористые (камень, кирпич, бетон и т.д.)</t>
  </si>
  <si>
    <t>Устройство покрытий: из паркета штучного без жилок</t>
  </si>
  <si>
    <t>Паркет штучный из дуба, размеры 300х60 мм</t>
  </si>
  <si>
    <t>м2</t>
  </si>
  <si>
    <t>Шлифовка поверхности паркетных покрытий механизированным способом (барабанной машиной за 4 раза абразивом с зерном №40,№60,№80,№100)</t>
  </si>
  <si>
    <t xml:space="preserve">(47,30+19,06) / 100 </t>
  </si>
  <si>
    <t>Шлифовка поверхности паркетных покрытий механизированным способом (по периметру углошлифовальной машиной за 5 раза абразивом с зерном №40,№60,№80,№100,№120)</t>
  </si>
  <si>
    <t xml:space="preserve">(54,68*0,3) / 100 </t>
  </si>
  <si>
    <t>Шлифовка поверхности паркетных покрытий механизированным способом (плоскошлифовальной машиной за 3 раза абразивом с зерном №80,№100,№120)</t>
  </si>
  <si>
    <t>Шпатлевка поверхностей: силикатной шпатлевкой, толщина слоя 3 мм (за 3 раза)
применительно</t>
  </si>
  <si>
    <t>Натрий кремнефтористый технический, сорт I</t>
  </si>
  <si>
    <t>Стекло жидкое натриевое каустическое</t>
  </si>
  <si>
    <t>Порошок кислотоупорный</t>
  </si>
  <si>
    <t>Шпатлевка акриловая универсальная водостойкая с содержанием минерального наполнителя и модифицирующих добавок для внутренних и наружных работ по всем видам поверхностей, герметизации швов и трещин до 7 мм, температура применения от +10 °C, расход 0,55 кг/м2 при толщине слоя 2 мм</t>
  </si>
  <si>
    <t xml:space="preserve">5,5*4*1,85/1000 </t>
  </si>
  <si>
    <t>Нанесение водно-дисперсионной грунтовки на поверхности: деревянные(за 2 раза)</t>
  </si>
  <si>
    <t xml:space="preserve">5*3*1,4 </t>
  </si>
  <si>
    <t>Покрытие полов лаком по огрунтованной или окрашенной поверхности: за 1 раз (лак-гель межслойный) (за 2 раза)</t>
  </si>
  <si>
    <t>Лак матовый двухкомпонентный полиуретановый, компонент A, бесцветный</t>
  </si>
  <si>
    <t xml:space="preserve">10*0,8 </t>
  </si>
  <si>
    <t>Покрытие полов лаком по огрунтованной или окрашенной поверхности: за 1 раз (за 3 раза)</t>
  </si>
  <si>
    <t>Лак матовый двухкомпонентный полиуретановый, компонент B, бесцветный</t>
  </si>
  <si>
    <t xml:space="preserve">5,5*4*0,8 </t>
  </si>
  <si>
    <t>Шлифовка поверхности паркетных покрытий механизированным способом (межслойная шлифовка грунтовочного лака и лакового покрытия полировальной машиной за 5 раз)</t>
  </si>
  <si>
    <t>Устройство плинтусов: деревянных с креплением к стенам шурупами</t>
  </si>
  <si>
    <t>Устройство пароизоляции из полиэтиленовой пленки в один слой насухо (2 раза) (стены)
применительно</t>
  </si>
  <si>
    <t xml:space="preserve">(81,70+74,98) / 100 </t>
  </si>
  <si>
    <t>Устройство пароизоляции из полиэтиленовой пленки в один слой насухо (потолки)
применительно</t>
  </si>
  <si>
    <t>Обеспыливание поверхности (стены и потолки)</t>
  </si>
  <si>
    <t xml:space="preserve">81,70+74,98+66,36 </t>
  </si>
  <si>
    <t>Затаривание строительного мусора в мешки</t>
  </si>
  <si>
    <t>Погрузка в автотранспортное средство: мусор строительный с погрузкой вручную</t>
  </si>
  <si>
    <t>1т груза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</si>
  <si>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15 км</t>
  </si>
  <si>
    <t>Составил:</t>
  </si>
  <si>
    <t>(Л.Я. Манойлова)</t>
  </si>
  <si>
    <t/>
  </si>
  <si>
    <t>[должность, подпись (инициалы, фамилия)]</t>
  </si>
  <si>
    <t>Проверил:</t>
  </si>
  <si>
    <t>(В.В. Штоколов)</t>
  </si>
  <si>
    <t>текущий ремонт покрытия пола из паркета штучного в кабинете руководителя УФНС России по Новосибирской области                               по адресу: г. Новосибирск, ул. Каменская, 49.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</si>
</sst>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"/>
    <numFmt numFmtId="165" formatCode="0.0"/>
    <numFmt numFmtId="166" formatCode="0.000"/>
    <numFmt numFmtId="167" formatCode="0.00000"/>
    <numFmt numFmtId="168" formatCode="0.0000000"/>
    <numFmt numFmtId="169" formatCode="0.000000"/>
  </numFmts>
  <fonts count="10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14"/>
      <color rgb="FF000000"/>
      <name val="Arial"/>
      <charset val="204"/>
    </font>
    <font>
      <b/>
      <sz val="9"/>
      <color rgb="FF000000"/>
      <name val="Arial"/>
      <charset val="204"/>
    </font>
    <font>
      <sz val="8"/>
      <name val="Arial"/>
      <charset val="204"/>
    </font>
    <font>
      <i/>
      <sz val="8"/>
      <name val="Arial"/>
      <charset val="204"/>
    </font>
    <font>
      <b/>
      <sz val="8"/>
      <color rgb="FF000000"/>
      <name val="Arial"/>
      <charset val="204"/>
    </font>
    <font>
      <sz val="8"/>
      <color rgb="FFFF0000"/>
      <name val="Arial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164" fontId="1" fillId="0" borderId="1" xfId="0" applyNumberFormat="1" applyFont="1" applyFill="1" applyBorder="1" applyAlignment="1" applyProtection="1">
      <alignment horizontal="right" vertical="top" wrapText="1"/>
    </xf>
    <xf numFmtId="2" fontId="1" fillId="0" borderId="1" xfId="0" applyNumberFormat="1" applyFont="1" applyFill="1" applyBorder="1" applyAlignment="1" applyProtection="1">
      <alignment horizontal="right" vertical="top" wrapText="1"/>
    </xf>
    <xf numFmtId="165" fontId="1" fillId="0" borderId="1" xfId="0" applyNumberFormat="1" applyFont="1" applyFill="1" applyBorder="1" applyAlignment="1" applyProtection="1">
      <alignment horizontal="right" vertical="top" wrapText="1"/>
    </xf>
    <xf numFmtId="166" fontId="1" fillId="0" borderId="1" xfId="0" applyNumberFormat="1" applyFont="1" applyFill="1" applyBorder="1" applyAlignment="1" applyProtection="1">
      <alignment horizontal="right" vertical="top" wrapText="1"/>
    </xf>
    <xf numFmtId="167" fontId="1" fillId="0" borderId="1" xfId="0" applyNumberFormat="1" applyFont="1" applyFill="1" applyBorder="1" applyAlignment="1" applyProtection="1">
      <alignment horizontal="right" vertical="top" wrapText="1"/>
    </xf>
    <xf numFmtId="168" fontId="1" fillId="0" borderId="1" xfId="0" applyNumberFormat="1" applyFont="1" applyFill="1" applyBorder="1" applyAlignment="1" applyProtection="1">
      <alignment horizontal="right" vertical="top" wrapText="1"/>
    </xf>
    <xf numFmtId="169" fontId="1" fillId="0" borderId="1" xfId="0" applyNumberFormat="1" applyFont="1" applyFill="1" applyBorder="1" applyAlignment="1" applyProtection="1">
      <alignment horizontal="right" vertical="top" wrapText="1"/>
    </xf>
    <xf numFmtId="1" fontId="1" fillId="0" borderId="1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vertical="top" wrapText="1"/>
    </xf>
    <xf numFmtId="0" fontId="4" fillId="0" borderId="0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>
      <alignment vertical="top"/>
    </xf>
    <xf numFmtId="49" fontId="4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right" vertical="top" wrapText="1"/>
    </xf>
    <xf numFmtId="0" fontId="5" fillId="0" borderId="4" xfId="0" applyNumberFormat="1" applyFont="1" applyFill="1" applyBorder="1" applyAlignment="1" applyProtection="1">
      <alignment horizontal="center" vertical="top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59"/>
  <sheetViews>
    <sheetView tabSelected="1" workbookViewId="0">
      <selection activeCell="B57" sqref="B57"/>
    </sheetView>
  </sheetViews>
  <sheetFormatPr defaultColWidth="9.140625" defaultRowHeight="11.25" customHeight="1" x14ac:dyDescent="0.2"/>
  <cols>
    <col min="1" max="1" width="5.5703125" style="1" customWidth="1"/>
    <col min="2" max="2" width="44.42578125" style="2" customWidth="1"/>
    <col min="3" max="3" width="10.7109375" style="2" customWidth="1"/>
    <col min="4" max="4" width="12.28515625" style="2" customWidth="1"/>
    <col min="5" max="5" width="22" style="2" customWidth="1"/>
    <col min="6" max="6" width="9.140625" style="2"/>
    <col min="7" max="7" width="4.7109375" style="2" hidden="1" customWidth="1"/>
    <col min="8" max="13" width="9.140625" style="2"/>
    <col min="14" max="14" width="135.28515625" style="3" hidden="1" customWidth="1"/>
    <col min="15" max="16" width="55.140625" style="4" hidden="1" customWidth="1"/>
    <col min="17" max="20" width="69" style="5" hidden="1" customWidth="1"/>
    <col min="21" max="22" width="55.140625" style="4" hidden="1" customWidth="1"/>
    <col min="23" max="26" width="69" style="5" hidden="1" customWidth="1"/>
    <col min="27" max="16384" width="9.140625" style="2"/>
  </cols>
  <sheetData>
    <row r="2" spans="1:14" customFormat="1" ht="18" x14ac:dyDescent="0.25">
      <c r="A2" s="32" t="s">
        <v>0</v>
      </c>
      <c r="B2" s="32"/>
      <c r="C2" s="32"/>
      <c r="D2" s="32"/>
      <c r="E2" s="32"/>
    </row>
    <row r="3" spans="1:14" customFormat="1" ht="45" customHeight="1" x14ac:dyDescent="0.25">
      <c r="A3" s="38" t="s">
        <v>68</v>
      </c>
      <c r="B3" s="37"/>
      <c r="C3" s="37"/>
      <c r="D3" s="37"/>
      <c r="E3" s="37"/>
    </row>
    <row r="4" spans="1:14" customFormat="1" ht="36" customHeight="1" x14ac:dyDescent="0.25">
      <c r="A4" s="6" t="s">
        <v>1</v>
      </c>
      <c r="B4" s="7" t="s">
        <v>2</v>
      </c>
      <c r="C4" s="7" t="s">
        <v>3</v>
      </c>
      <c r="D4" s="7" t="s">
        <v>4</v>
      </c>
      <c r="E4" s="7" t="s">
        <v>5</v>
      </c>
    </row>
    <row r="5" spans="1:14" customFormat="1" ht="15" x14ac:dyDescent="0.25">
      <c r="A5" s="8">
        <v>1</v>
      </c>
      <c r="B5" s="9">
        <v>2</v>
      </c>
      <c r="C5" s="9">
        <v>3</v>
      </c>
      <c r="D5" s="9">
        <v>4</v>
      </c>
      <c r="E5" s="10">
        <v>5</v>
      </c>
    </row>
    <row r="6" spans="1:14" customFormat="1" ht="15" x14ac:dyDescent="0.25">
      <c r="A6" s="33" t="s">
        <v>6</v>
      </c>
      <c r="B6" s="33"/>
      <c r="C6" s="33"/>
      <c r="D6" s="33"/>
      <c r="E6" s="33"/>
      <c r="N6" s="11" t="s">
        <v>6</v>
      </c>
    </row>
    <row r="7" spans="1:14" customFormat="1" ht="22.5" x14ac:dyDescent="0.25">
      <c r="A7" s="12">
        <f>IF(G7&lt;&gt;"",COUNTA(G$1:G7),"")</f>
        <v>1</v>
      </c>
      <c r="B7" s="13" t="s">
        <v>7</v>
      </c>
      <c r="C7" s="14" t="s">
        <v>8</v>
      </c>
      <c r="D7" s="15">
        <v>0.46479999999999999</v>
      </c>
      <c r="E7" s="13" t="s">
        <v>9</v>
      </c>
      <c r="G7" s="2" t="s">
        <v>10</v>
      </c>
      <c r="N7" s="11"/>
    </row>
    <row r="8" spans="1:14" customFormat="1" ht="22.5" x14ac:dyDescent="0.25">
      <c r="A8" s="12">
        <f>IF(G8&lt;&gt;"",COUNTA(G$1:G8),"")</f>
        <v>2</v>
      </c>
      <c r="B8" s="13" t="s">
        <v>11</v>
      </c>
      <c r="C8" s="14" t="s">
        <v>12</v>
      </c>
      <c r="D8" s="16">
        <v>0.01</v>
      </c>
      <c r="E8" s="13" t="s">
        <v>13</v>
      </c>
      <c r="G8" s="2" t="s">
        <v>10</v>
      </c>
      <c r="N8" s="11"/>
    </row>
    <row r="9" spans="1:14" customFormat="1" ht="22.5" x14ac:dyDescent="0.25">
      <c r="A9" s="12">
        <f>IF(G9&lt;&gt;"",COUNTA(G$1:G9),"")</f>
        <v>3</v>
      </c>
      <c r="B9" s="13" t="s">
        <v>14</v>
      </c>
      <c r="C9" s="14" t="s">
        <v>12</v>
      </c>
      <c r="D9" s="16">
        <v>0.01</v>
      </c>
      <c r="E9" s="13" t="s">
        <v>13</v>
      </c>
      <c r="G9" s="2" t="s">
        <v>10</v>
      </c>
      <c r="N9" s="11"/>
    </row>
    <row r="10" spans="1:14" customFormat="1" ht="33.75" x14ac:dyDescent="0.25">
      <c r="A10" s="12">
        <f>IF(G10&lt;&gt;"",COUNTA(G$1:G10),"")</f>
        <v>4</v>
      </c>
      <c r="B10" s="13" t="s">
        <v>15</v>
      </c>
      <c r="C10" s="14" t="s">
        <v>12</v>
      </c>
      <c r="D10" s="16">
        <v>0.01</v>
      </c>
      <c r="E10" s="13" t="s">
        <v>13</v>
      </c>
      <c r="G10" s="2" t="s">
        <v>10</v>
      </c>
      <c r="N10" s="11"/>
    </row>
    <row r="11" spans="1:14" customFormat="1" ht="15" x14ac:dyDescent="0.25">
      <c r="A11" s="12">
        <f>IF(G11&lt;&gt;"",COUNTA(G$1:G11),"")</f>
        <v>5</v>
      </c>
      <c r="B11" s="13" t="s">
        <v>16</v>
      </c>
      <c r="C11" s="14" t="s">
        <v>12</v>
      </c>
      <c r="D11" s="16">
        <v>0.01</v>
      </c>
      <c r="E11" s="13" t="s">
        <v>13</v>
      </c>
      <c r="G11" s="2" t="s">
        <v>10</v>
      </c>
      <c r="N11" s="11"/>
    </row>
    <row r="12" spans="1:14" customFormat="1" ht="15" x14ac:dyDescent="0.25">
      <c r="A12" s="12">
        <f>IF(G12&lt;&gt;"",COUNTA(G$1:G12),"")</f>
        <v>6</v>
      </c>
      <c r="B12" s="13" t="s">
        <v>17</v>
      </c>
      <c r="C12" s="14" t="s">
        <v>18</v>
      </c>
      <c r="D12" s="15">
        <v>2.0400000000000001E-2</v>
      </c>
      <c r="E12" s="13" t="s">
        <v>19</v>
      </c>
      <c r="G12" s="2" t="s">
        <v>10</v>
      </c>
      <c r="N12" s="11"/>
    </row>
    <row r="13" spans="1:14" customFormat="1" ht="33.75" x14ac:dyDescent="0.25">
      <c r="A13" s="12">
        <f>IF(G13&lt;&gt;"",COUNTA(G$1:G13),"")</f>
        <v>7</v>
      </c>
      <c r="B13" s="13" t="s">
        <v>20</v>
      </c>
      <c r="C13" s="14" t="s">
        <v>12</v>
      </c>
      <c r="D13" s="16">
        <v>0.01</v>
      </c>
      <c r="E13" s="13" t="s">
        <v>13</v>
      </c>
      <c r="G13" s="2" t="s">
        <v>10</v>
      </c>
      <c r="N13" s="11"/>
    </row>
    <row r="14" spans="1:14" customFormat="1" ht="15" x14ac:dyDescent="0.25">
      <c r="A14" s="12">
        <f>IF(G14&lt;&gt;"",COUNTA(G$1:G14),"")</f>
        <v>8</v>
      </c>
      <c r="B14" s="13" t="s">
        <v>17</v>
      </c>
      <c r="C14" s="14" t="s">
        <v>18</v>
      </c>
      <c r="D14" s="15">
        <v>5.1000000000000004E-3</v>
      </c>
      <c r="E14" s="13" t="s">
        <v>19</v>
      </c>
      <c r="G14" s="2" t="s">
        <v>10</v>
      </c>
      <c r="N14" s="11"/>
    </row>
    <row r="15" spans="1:14" customFormat="1" ht="22.5" x14ac:dyDescent="0.25">
      <c r="A15" s="12">
        <f>IF(G15&lt;&gt;"",COUNTA(G$1:G15),"")</f>
        <v>9</v>
      </c>
      <c r="B15" s="13" t="s">
        <v>21</v>
      </c>
      <c r="C15" s="14" t="s">
        <v>12</v>
      </c>
      <c r="D15" s="16">
        <v>0.01</v>
      </c>
      <c r="E15" s="13" t="s">
        <v>13</v>
      </c>
      <c r="G15" s="2" t="s">
        <v>10</v>
      </c>
      <c r="N15" s="11"/>
    </row>
    <row r="16" spans="1:14" customFormat="1" ht="22.5" x14ac:dyDescent="0.25">
      <c r="A16" s="12">
        <f>IF(G16&lt;&gt;"",COUNTA(G$1:G16),"")</f>
        <v>10</v>
      </c>
      <c r="B16" s="13" t="s">
        <v>22</v>
      </c>
      <c r="C16" s="14" t="s">
        <v>23</v>
      </c>
      <c r="D16" s="17">
        <v>0.2</v>
      </c>
      <c r="E16" s="13" t="s">
        <v>19</v>
      </c>
      <c r="G16" s="2" t="s">
        <v>10</v>
      </c>
      <c r="N16" s="11"/>
    </row>
    <row r="17" spans="1:14" customFormat="1" ht="33.75" x14ac:dyDescent="0.25">
      <c r="A17" s="12">
        <f>IF(G17&lt;&gt;"",COUNTA(G$1:G17),"")</f>
        <v>11</v>
      </c>
      <c r="B17" s="13" t="s">
        <v>24</v>
      </c>
      <c r="C17" s="14" t="s">
        <v>25</v>
      </c>
      <c r="D17" s="15">
        <v>4.4999999999999997E-3</v>
      </c>
      <c r="E17" s="13" t="s">
        <v>19</v>
      </c>
      <c r="G17" s="2" t="s">
        <v>10</v>
      </c>
      <c r="N17" s="11"/>
    </row>
    <row r="18" spans="1:14" customFormat="1" ht="33.75" x14ac:dyDescent="0.25">
      <c r="A18" s="12">
        <f>IF(G18&lt;&gt;"",COUNTA(G$1:G18),"")</f>
        <v>12</v>
      </c>
      <c r="B18" s="13" t="s">
        <v>26</v>
      </c>
      <c r="C18" s="14" t="s">
        <v>12</v>
      </c>
      <c r="D18" s="16">
        <v>0.01</v>
      </c>
      <c r="E18" s="13" t="s">
        <v>13</v>
      </c>
      <c r="G18" s="2" t="s">
        <v>10</v>
      </c>
      <c r="N18" s="11"/>
    </row>
    <row r="19" spans="1:14" customFormat="1" ht="33.75" x14ac:dyDescent="0.25">
      <c r="A19" s="12">
        <f>IF(G19&lt;&gt;"",COUNTA(G$1:G19),"")</f>
        <v>13</v>
      </c>
      <c r="B19" s="13" t="s">
        <v>24</v>
      </c>
      <c r="C19" s="14" t="s">
        <v>25</v>
      </c>
      <c r="D19" s="18">
        <v>3.0000000000000001E-3</v>
      </c>
      <c r="E19" s="13" t="s">
        <v>27</v>
      </c>
      <c r="G19" s="2" t="s">
        <v>10</v>
      </c>
      <c r="N19" s="11"/>
    </row>
    <row r="20" spans="1:14" customFormat="1" ht="22.5" x14ac:dyDescent="0.25">
      <c r="A20" s="12">
        <f>IF(G20&lt;&gt;"",COUNTA(G$1:G20),"")</f>
        <v>14</v>
      </c>
      <c r="B20" s="13" t="s">
        <v>28</v>
      </c>
      <c r="C20" s="14" t="s">
        <v>12</v>
      </c>
      <c r="D20" s="16">
        <v>0.01</v>
      </c>
      <c r="E20" s="13" t="s">
        <v>13</v>
      </c>
      <c r="G20" s="2" t="s">
        <v>10</v>
      </c>
      <c r="N20" s="11"/>
    </row>
    <row r="21" spans="1:14" customFormat="1" ht="22.5" x14ac:dyDescent="0.25">
      <c r="A21" s="12">
        <f>IF(G21&lt;&gt;"",COUNTA(G$1:G21),"")</f>
        <v>15</v>
      </c>
      <c r="B21" s="13" t="s">
        <v>22</v>
      </c>
      <c r="C21" s="14" t="s">
        <v>23</v>
      </c>
      <c r="D21" s="18">
        <v>0.13800000000000001</v>
      </c>
      <c r="E21" s="13" t="s">
        <v>19</v>
      </c>
      <c r="G21" s="2" t="s">
        <v>10</v>
      </c>
      <c r="N21" s="11"/>
    </row>
    <row r="22" spans="1:14" customFormat="1" ht="15" x14ac:dyDescent="0.25">
      <c r="A22" s="12">
        <f>IF(G22&lt;&gt;"",COUNTA(G$1:G22),"")</f>
        <v>16</v>
      </c>
      <c r="B22" s="13" t="s">
        <v>29</v>
      </c>
      <c r="C22" s="14" t="s">
        <v>12</v>
      </c>
      <c r="D22" s="16">
        <v>0.01</v>
      </c>
      <c r="E22" s="13" t="s">
        <v>13</v>
      </c>
      <c r="G22" s="2" t="s">
        <v>10</v>
      </c>
      <c r="N22" s="11"/>
    </row>
    <row r="23" spans="1:14" customFormat="1" ht="15" x14ac:dyDescent="0.25">
      <c r="A23" s="12">
        <f>IF(G23&lt;&gt;"",COUNTA(G$1:G23),"")</f>
        <v>17</v>
      </c>
      <c r="B23" s="13" t="s">
        <v>30</v>
      </c>
      <c r="C23" s="14" t="s">
        <v>31</v>
      </c>
      <c r="D23" s="16">
        <v>1.02</v>
      </c>
      <c r="E23" s="13" t="s">
        <v>19</v>
      </c>
      <c r="G23" s="2" t="s">
        <v>10</v>
      </c>
      <c r="N23" s="11"/>
    </row>
    <row r="24" spans="1:14" customFormat="1" ht="33.75" x14ac:dyDescent="0.25">
      <c r="A24" s="12">
        <f>IF(G24&lt;&gt;"",COUNTA(G$1:G24),"")</f>
        <v>18</v>
      </c>
      <c r="B24" s="13" t="s">
        <v>32</v>
      </c>
      <c r="C24" s="14" t="s">
        <v>12</v>
      </c>
      <c r="D24" s="15">
        <v>0.66359999999999997</v>
      </c>
      <c r="E24" s="13" t="s">
        <v>33</v>
      </c>
      <c r="G24" s="2" t="s">
        <v>10</v>
      </c>
      <c r="N24" s="11"/>
    </row>
    <row r="25" spans="1:14" customFormat="1" ht="45" x14ac:dyDescent="0.25">
      <c r="A25" s="12">
        <f>IF(G25&lt;&gt;"",COUNTA(G$1:G25),"")</f>
        <v>19</v>
      </c>
      <c r="B25" s="13" t="s">
        <v>34</v>
      </c>
      <c r="C25" s="14" t="s">
        <v>12</v>
      </c>
      <c r="D25" s="19">
        <v>0.16403999999999999</v>
      </c>
      <c r="E25" s="13" t="s">
        <v>35</v>
      </c>
      <c r="G25" s="2" t="s">
        <v>10</v>
      </c>
      <c r="N25" s="11"/>
    </row>
    <row r="26" spans="1:14" customFormat="1" ht="45" x14ac:dyDescent="0.25">
      <c r="A26" s="12">
        <f>IF(G26&lt;&gt;"",COUNTA(G$1:G26),"")</f>
        <v>20</v>
      </c>
      <c r="B26" s="13" t="s">
        <v>36</v>
      </c>
      <c r="C26" s="14" t="s">
        <v>12</v>
      </c>
      <c r="D26" s="15">
        <v>0.66359999999999997</v>
      </c>
      <c r="E26" s="13" t="s">
        <v>33</v>
      </c>
      <c r="G26" s="2" t="s">
        <v>10</v>
      </c>
      <c r="N26" s="11"/>
    </row>
    <row r="27" spans="1:14" customFormat="1" ht="33.75" x14ac:dyDescent="0.25">
      <c r="A27" s="12">
        <f>IF(G27&lt;&gt;"",COUNTA(G$1:G27),"")</f>
        <v>21</v>
      </c>
      <c r="B27" s="13" t="s">
        <v>37</v>
      </c>
      <c r="C27" s="14" t="s">
        <v>12</v>
      </c>
      <c r="D27" s="15">
        <v>0.66359999999999997</v>
      </c>
      <c r="E27" s="13" t="s">
        <v>33</v>
      </c>
      <c r="G27" s="2" t="s">
        <v>10</v>
      </c>
      <c r="N27" s="11"/>
    </row>
    <row r="28" spans="1:14" customFormat="1" ht="15" x14ac:dyDescent="0.25">
      <c r="A28" s="12">
        <f>IF(G28&lt;&gt;"",COUNTA(G$1:G28),"")</f>
        <v>22</v>
      </c>
      <c r="B28" s="13" t="s">
        <v>38</v>
      </c>
      <c r="C28" s="14" t="s">
        <v>25</v>
      </c>
      <c r="D28" s="20">
        <v>-5.5742399999999998E-2</v>
      </c>
      <c r="E28" s="13" t="s">
        <v>19</v>
      </c>
      <c r="G28" s="2" t="s">
        <v>10</v>
      </c>
      <c r="N28" s="11"/>
    </row>
    <row r="29" spans="1:14" customFormat="1" ht="15" x14ac:dyDescent="0.25">
      <c r="A29" s="12">
        <f>IF(G29&lt;&gt;"",COUNTA(G$1:G29),"")</f>
        <v>23</v>
      </c>
      <c r="B29" s="13" t="s">
        <v>39</v>
      </c>
      <c r="C29" s="14" t="s">
        <v>25</v>
      </c>
      <c r="D29" s="21">
        <v>-0.37327500000000002</v>
      </c>
      <c r="E29" s="13" t="s">
        <v>19</v>
      </c>
      <c r="G29" s="2" t="s">
        <v>10</v>
      </c>
      <c r="N29" s="11"/>
    </row>
    <row r="30" spans="1:14" customFormat="1" ht="15" x14ac:dyDescent="0.25">
      <c r="A30" s="12">
        <f>IF(G30&lt;&gt;"",COUNTA(G$1:G30),"")</f>
        <v>24</v>
      </c>
      <c r="B30" s="13" t="s">
        <v>40</v>
      </c>
      <c r="C30" s="14" t="s">
        <v>25</v>
      </c>
      <c r="D30" s="19">
        <v>-0.74655000000000005</v>
      </c>
      <c r="E30" s="13" t="s">
        <v>19</v>
      </c>
      <c r="G30" s="2" t="s">
        <v>10</v>
      </c>
      <c r="N30" s="11"/>
    </row>
    <row r="31" spans="1:14" customFormat="1" ht="67.5" x14ac:dyDescent="0.25">
      <c r="A31" s="12">
        <f>IF(G31&lt;&gt;"",COUNTA(G$1:G31),"")</f>
        <v>25</v>
      </c>
      <c r="B31" s="13" t="s">
        <v>41</v>
      </c>
      <c r="C31" s="14" t="s">
        <v>25</v>
      </c>
      <c r="D31" s="15">
        <v>4.07E-2</v>
      </c>
      <c r="E31" s="13" t="s">
        <v>42</v>
      </c>
      <c r="G31" s="2" t="s">
        <v>10</v>
      </c>
      <c r="N31" s="11"/>
    </row>
    <row r="32" spans="1:14" customFormat="1" ht="22.5" x14ac:dyDescent="0.25">
      <c r="A32" s="12">
        <f>IF(G32&lt;&gt;"",COUNTA(G$1:G32),"")</f>
        <v>26</v>
      </c>
      <c r="B32" s="13" t="s">
        <v>43</v>
      </c>
      <c r="C32" s="14" t="s">
        <v>12</v>
      </c>
      <c r="D32" s="15">
        <v>0.66359999999999997</v>
      </c>
      <c r="E32" s="13" t="s">
        <v>33</v>
      </c>
      <c r="G32" s="2" t="s">
        <v>10</v>
      </c>
      <c r="N32" s="11"/>
    </row>
    <row r="33" spans="1:26" customFormat="1" ht="22.5" x14ac:dyDescent="0.25">
      <c r="A33" s="12">
        <f>IF(G33&lt;&gt;"",COUNTA(G$1:G33),"")</f>
        <v>27</v>
      </c>
      <c r="B33" s="13" t="s">
        <v>22</v>
      </c>
      <c r="C33" s="14" t="s">
        <v>23</v>
      </c>
      <c r="D33" s="22">
        <v>21</v>
      </c>
      <c r="E33" s="13" t="s">
        <v>44</v>
      </c>
      <c r="G33" s="2" t="s">
        <v>10</v>
      </c>
      <c r="N33" s="11"/>
    </row>
    <row r="34" spans="1:26" customFormat="1" ht="33.75" x14ac:dyDescent="0.25">
      <c r="A34" s="12">
        <f>IF(G34&lt;&gt;"",COUNTA(G$1:G34),"")</f>
        <v>28</v>
      </c>
      <c r="B34" s="13" t="s">
        <v>45</v>
      </c>
      <c r="C34" s="14" t="s">
        <v>12</v>
      </c>
      <c r="D34" s="15">
        <v>0.66359999999999997</v>
      </c>
      <c r="E34" s="13" t="s">
        <v>33</v>
      </c>
      <c r="G34" s="2" t="s">
        <v>10</v>
      </c>
      <c r="N34" s="11"/>
    </row>
    <row r="35" spans="1:26" customFormat="1" ht="22.5" x14ac:dyDescent="0.25">
      <c r="A35" s="12">
        <f>IF(G35&lt;&gt;"",COUNTA(G$1:G35),"")</f>
        <v>29</v>
      </c>
      <c r="B35" s="13" t="s">
        <v>46</v>
      </c>
      <c r="C35" s="14" t="s">
        <v>23</v>
      </c>
      <c r="D35" s="22">
        <v>8</v>
      </c>
      <c r="E35" s="13" t="s">
        <v>47</v>
      </c>
      <c r="G35" s="2" t="s">
        <v>10</v>
      </c>
      <c r="N35" s="11"/>
    </row>
    <row r="36" spans="1:26" customFormat="1" ht="22.5" x14ac:dyDescent="0.25">
      <c r="A36" s="12">
        <f>IF(G36&lt;&gt;"",COUNTA(G$1:G36),"")</f>
        <v>30</v>
      </c>
      <c r="B36" s="13" t="s">
        <v>48</v>
      </c>
      <c r="C36" s="14" t="s">
        <v>12</v>
      </c>
      <c r="D36" s="15">
        <v>0.66359999999999997</v>
      </c>
      <c r="E36" s="13" t="s">
        <v>33</v>
      </c>
      <c r="G36" s="2" t="s">
        <v>10</v>
      </c>
      <c r="N36" s="11"/>
    </row>
    <row r="37" spans="1:26" customFormat="1" ht="22.5" x14ac:dyDescent="0.25">
      <c r="A37" s="12">
        <f>IF(G37&lt;&gt;"",COUNTA(G$1:G37),"")</f>
        <v>31</v>
      </c>
      <c r="B37" s="13" t="s">
        <v>49</v>
      </c>
      <c r="C37" s="14" t="s">
        <v>23</v>
      </c>
      <c r="D37" s="17">
        <v>17.600000000000001</v>
      </c>
      <c r="E37" s="13" t="s">
        <v>50</v>
      </c>
      <c r="G37" s="2" t="s">
        <v>10</v>
      </c>
      <c r="N37" s="11"/>
    </row>
    <row r="38" spans="1:26" customFormat="1" ht="45" x14ac:dyDescent="0.25">
      <c r="A38" s="12">
        <f>IF(G38&lt;&gt;"",COUNTA(G$1:G38),"")</f>
        <v>32</v>
      </c>
      <c r="B38" s="13" t="s">
        <v>51</v>
      </c>
      <c r="C38" s="14" t="s">
        <v>12</v>
      </c>
      <c r="D38" s="15">
        <v>0.66359999999999997</v>
      </c>
      <c r="E38" s="13" t="s">
        <v>33</v>
      </c>
      <c r="G38" s="2" t="s">
        <v>10</v>
      </c>
      <c r="N38" s="11"/>
    </row>
    <row r="39" spans="1:26" customFormat="1" ht="22.5" x14ac:dyDescent="0.25">
      <c r="A39" s="12">
        <f>IF(G39&lt;&gt;"",COUNTA(G$1:G39),"")</f>
        <v>33</v>
      </c>
      <c r="B39" s="13" t="s">
        <v>52</v>
      </c>
      <c r="C39" s="14" t="s">
        <v>8</v>
      </c>
      <c r="D39" s="15">
        <v>0.46479999999999999</v>
      </c>
      <c r="E39" s="13" t="s">
        <v>9</v>
      </c>
      <c r="G39" s="2" t="s">
        <v>10</v>
      </c>
      <c r="N39" s="11"/>
    </row>
    <row r="40" spans="1:26" customFormat="1" ht="33.75" x14ac:dyDescent="0.25">
      <c r="A40" s="12">
        <f>IF(G40&lt;&gt;"",COUNTA(G$1:G40),"")</f>
        <v>34</v>
      </c>
      <c r="B40" s="13" t="s">
        <v>53</v>
      </c>
      <c r="C40" s="14" t="s">
        <v>12</v>
      </c>
      <c r="D40" s="15">
        <v>1.5668</v>
      </c>
      <c r="E40" s="13" t="s">
        <v>54</v>
      </c>
      <c r="G40" s="2" t="s">
        <v>10</v>
      </c>
      <c r="N40" s="11"/>
    </row>
    <row r="41" spans="1:26" customFormat="1" ht="33.75" x14ac:dyDescent="0.25">
      <c r="A41" s="12">
        <f>IF(G41&lt;&gt;"",COUNTA(G$1:G41),"")</f>
        <v>35</v>
      </c>
      <c r="B41" s="13" t="s">
        <v>55</v>
      </c>
      <c r="C41" s="14" t="s">
        <v>12</v>
      </c>
      <c r="D41" s="15">
        <v>0.66359999999999997</v>
      </c>
      <c r="E41" s="13" t="s">
        <v>33</v>
      </c>
      <c r="G41" s="2" t="s">
        <v>10</v>
      </c>
      <c r="N41" s="11"/>
    </row>
    <row r="42" spans="1:26" customFormat="1" ht="15" x14ac:dyDescent="0.25">
      <c r="A42" s="12">
        <f>IF(G42&lt;&gt;"",COUNTA(G$1:G42),"")</f>
        <v>36</v>
      </c>
      <c r="B42" s="13" t="s">
        <v>56</v>
      </c>
      <c r="C42" s="14" t="s">
        <v>31</v>
      </c>
      <c r="D42" s="16">
        <v>223.04</v>
      </c>
      <c r="E42" s="13" t="s">
        <v>57</v>
      </c>
      <c r="G42" s="2" t="s">
        <v>10</v>
      </c>
      <c r="N42" s="11"/>
    </row>
    <row r="43" spans="1:26" customFormat="1" ht="15" x14ac:dyDescent="0.25">
      <c r="A43" s="12">
        <f>IF(G43&lt;&gt;"",COUNTA(G$1:G43),"")</f>
        <v>37</v>
      </c>
      <c r="B43" s="13" t="s">
        <v>58</v>
      </c>
      <c r="C43" s="14" t="s">
        <v>25</v>
      </c>
      <c r="D43" s="15">
        <v>0.1075</v>
      </c>
      <c r="E43" s="13" t="s">
        <v>19</v>
      </c>
      <c r="G43" s="2" t="s">
        <v>10</v>
      </c>
      <c r="N43" s="11"/>
    </row>
    <row r="44" spans="1:26" customFormat="1" ht="22.5" x14ac:dyDescent="0.25">
      <c r="A44" s="12">
        <f>IF(G44&lt;&gt;"",COUNTA(G$1:G44),"")</f>
        <v>38</v>
      </c>
      <c r="B44" s="13" t="s">
        <v>59</v>
      </c>
      <c r="C44" s="14" t="s">
        <v>60</v>
      </c>
      <c r="D44" s="15">
        <v>0.1075</v>
      </c>
      <c r="E44" s="13" t="s">
        <v>19</v>
      </c>
      <c r="G44" s="2" t="s">
        <v>10</v>
      </c>
      <c r="N44" s="11"/>
    </row>
    <row r="45" spans="1:26" customFormat="1" ht="67.5" x14ac:dyDescent="0.25">
      <c r="A45" s="12">
        <f>IF(G45&lt;&gt;"",COUNTA(G$1:G45),"")</f>
        <v>39</v>
      </c>
      <c r="B45" s="13" t="s">
        <v>61</v>
      </c>
      <c r="C45" s="14" t="s">
        <v>60</v>
      </c>
      <c r="D45" s="15">
        <v>0.1075</v>
      </c>
      <c r="E45" s="13" t="s">
        <v>19</v>
      </c>
      <c r="G45" s="2" t="s">
        <v>10</v>
      </c>
      <c r="N45" s="11"/>
    </row>
    <row r="46" spans="1:26" customFormat="1" ht="36.75" customHeight="1" x14ac:dyDescent="0.25"/>
    <row r="47" spans="1:26" s="23" customFormat="1" ht="15" x14ac:dyDescent="0.25">
      <c r="A47" s="24"/>
      <c r="B47" s="39" t="s">
        <v>62</v>
      </c>
      <c r="C47" s="34"/>
      <c r="D47" s="35" t="s">
        <v>63</v>
      </c>
      <c r="E47" s="35"/>
      <c r="F47"/>
      <c r="G47"/>
      <c r="H47"/>
      <c r="I47"/>
      <c r="J47"/>
      <c r="K47"/>
      <c r="L47"/>
      <c r="M47"/>
      <c r="N47" s="25"/>
      <c r="O47" s="26" t="s">
        <v>64</v>
      </c>
      <c r="P47" s="26" t="s">
        <v>64</v>
      </c>
      <c r="Q47" s="27" t="s">
        <v>63</v>
      </c>
      <c r="R47" s="27" t="s">
        <v>64</v>
      </c>
      <c r="S47" s="27" t="s">
        <v>64</v>
      </c>
      <c r="T47" s="27" t="s">
        <v>64</v>
      </c>
      <c r="U47" s="26"/>
      <c r="V47" s="26"/>
      <c r="W47" s="27"/>
      <c r="X47" s="27"/>
      <c r="Y47" s="27"/>
      <c r="Z47" s="27"/>
    </row>
    <row r="48" spans="1:26" s="28" customFormat="1" ht="20.25" customHeight="1" x14ac:dyDescent="0.25">
      <c r="A48" s="29"/>
      <c r="B48" s="36" t="s">
        <v>65</v>
      </c>
      <c r="C48" s="36"/>
      <c r="D48" s="36"/>
      <c r="E48" s="36"/>
      <c r="N48" s="25"/>
      <c r="O48" s="26"/>
      <c r="P48" s="26"/>
      <c r="Q48" s="27"/>
      <c r="R48" s="27"/>
      <c r="S48" s="27"/>
      <c r="T48" s="27"/>
      <c r="U48" s="26"/>
      <c r="V48" s="26"/>
      <c r="W48" s="27"/>
      <c r="X48" s="27"/>
      <c r="Y48" s="27"/>
      <c r="Z48" s="27"/>
    </row>
    <row r="49" spans="1:26" s="23" customFormat="1" ht="15" x14ac:dyDescent="0.25">
      <c r="A49" s="24"/>
      <c r="B49" s="39" t="s">
        <v>66</v>
      </c>
      <c r="C49" s="34"/>
      <c r="D49" s="35" t="s">
        <v>67</v>
      </c>
      <c r="E49" s="35"/>
      <c r="F49"/>
      <c r="G49"/>
      <c r="H49"/>
      <c r="I49"/>
      <c r="J49"/>
      <c r="K49"/>
      <c r="L49"/>
      <c r="M49"/>
      <c r="N49" s="25"/>
      <c r="O49" s="26"/>
      <c r="P49" s="26"/>
      <c r="Q49" s="27"/>
      <c r="R49" s="27"/>
      <c r="S49" s="27"/>
      <c r="T49" s="27"/>
      <c r="U49" s="26" t="s">
        <v>64</v>
      </c>
      <c r="V49" s="26" t="s">
        <v>64</v>
      </c>
      <c r="W49" s="27" t="s">
        <v>67</v>
      </c>
      <c r="X49" s="27" t="s">
        <v>64</v>
      </c>
      <c r="Y49" s="27" t="s">
        <v>64</v>
      </c>
      <c r="Z49" s="27" t="s">
        <v>64</v>
      </c>
    </row>
    <row r="50" spans="1:26" s="28" customFormat="1" ht="20.25" customHeight="1" x14ac:dyDescent="0.25">
      <c r="A50" s="29"/>
      <c r="B50" s="36" t="s">
        <v>65</v>
      </c>
      <c r="C50" s="36"/>
      <c r="D50" s="36"/>
      <c r="E50" s="36"/>
      <c r="N50" s="25"/>
      <c r="O50" s="26"/>
      <c r="P50" s="26"/>
      <c r="Q50" s="27"/>
      <c r="R50" s="27"/>
      <c r="S50" s="27"/>
      <c r="T50" s="27"/>
      <c r="U50" s="26"/>
      <c r="V50" s="26"/>
      <c r="W50" s="27"/>
      <c r="X50" s="27"/>
      <c r="Y50" s="27"/>
      <c r="Z50" s="27"/>
    </row>
    <row r="52" spans="1:26" customFormat="1" ht="15" x14ac:dyDescent="0.25">
      <c r="C52" s="30"/>
    </row>
    <row r="57" spans="1:26" customFormat="1" ht="15" x14ac:dyDescent="0.25">
      <c r="B57" s="31"/>
    </row>
    <row r="58" spans="1:26" customFormat="1" ht="15" x14ac:dyDescent="0.25">
      <c r="B58" s="31"/>
    </row>
    <row r="59" spans="1:26" customFormat="1" ht="15" x14ac:dyDescent="0.25">
      <c r="B59" s="31"/>
    </row>
  </sheetData>
  <mergeCells count="9">
    <mergeCell ref="B48:E48"/>
    <mergeCell ref="B49:C49"/>
    <mergeCell ref="D49:E49"/>
    <mergeCell ref="B50:E50"/>
    <mergeCell ref="A3:E3"/>
    <mergeCell ref="A2:E2"/>
    <mergeCell ref="A6:E6"/>
    <mergeCell ref="B47:C47"/>
    <mergeCell ref="D47:E47"/>
  </mergeCells>
  <printOptions horizontalCentered="1"/>
  <pageMargins left="0.31496062992125984" right="0.31496062992125984" top="0.78740157480314965" bottom="0.31496062992125984" header="0.19685039370078741" footer="0.19685039370078741"/>
  <pageSetup paperSize="9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 квартал УСН Кабинет руководит</vt:lpstr>
      <vt:lpstr>'2 квартал УСН Кабинет руководит'!Заголовки_для_печати</vt:lpstr>
      <vt:lpstr>'2 квартал УСН Кабинет руководит'!Область_печати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Манойлова Людмила Яковлевна</cp:lastModifiedBy>
  <cp:lastPrinted>2026-05-27T06:16:26Z</cp:lastPrinted>
  <dcterms:created xsi:type="dcterms:W3CDTF">2020-09-30T08:50:27Z</dcterms:created>
  <dcterms:modified xsi:type="dcterms:W3CDTF">2026-05-27T06:20:13Z</dcterms:modified>
</cp:coreProperties>
</file>