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узнецов Р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<sst xmlns="http://schemas.openxmlformats.org/spreadsheetml/2006/main" count="46" uniqueCount="46">
  <si>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Приложение №1 </t>
  </si>
  <si>
    <t xml:space="preserve">к договору  №43 от ____________2026г.</t>
  </si>
  <si>
    <t xml:space="preserve">СМЕТА</t>
  </si>
  <si>
    <t xml:space="preserve">          на проектные работы</t>
  </si>
  <si>
    <t xml:space="preserve">Наименование предприятия, здания, сооружения</t>
  </si>
  <si>
    <t xml:space="preserve">Котельная 19-й пожарной части в г. Плес Приволжс-</t>
  </si>
  <si>
    <t xml:space="preserve">кого района Ивановской области</t>
  </si>
  <si>
    <t xml:space="preserve">Стадия проектирования, этапа,вида </t>
  </si>
  <si>
    <t xml:space="preserve">Выполнение Рабочей документации на внутреннее </t>
  </si>
  <si>
    <t xml:space="preserve">проектных или изыскательских работ</t>
  </si>
  <si>
    <t xml:space="preserve">газоснабжение котельной, часть ГСВ (замена</t>
  </si>
  <si>
    <t xml:space="preserve">счетчика газа)</t>
  </si>
  <si>
    <t xml:space="preserve">Наименование проектной организации</t>
  </si>
  <si>
    <t xml:space="preserve">ООО "Энергокомплекс" </t>
  </si>
  <si>
    <t xml:space="preserve">Наименование организации-</t>
  </si>
  <si>
    <t xml:space="preserve">Главное управление МЧС России по Ивановской области</t>
  </si>
  <si>
    <t xml:space="preserve">заказчика</t>
  </si>
  <si>
    <t xml:space="preserve">№п/п</t>
  </si>
  <si>
    <t xml:space="preserve">Характеристика предприятия,здания,сооружения или виды работ</t>
  </si>
  <si>
    <t xml:space="preserve">№№ частей, глав, таблиц, параграфов и пунктов указаний к разделу или главе Сборника цен на проектные и изыскательские работы для строительства</t>
  </si>
  <si>
    <t xml:space="preserve">Расчет стоимости </t>
  </si>
  <si>
    <t xml:space="preserve">Стоимость (тыс. руб)</t>
  </si>
  <si>
    <t xml:space="preserve">СБЦП 81-02-14-2001 Газооборудование и газоснабжение промышленных предприятий, зданий и сооружений</t>
  </si>
  <si>
    <t xml:space="preserve">1</t>
  </si>
  <si>
    <t xml:space="preserve">Внутрицеховой узел учета</t>
  </si>
  <si>
    <t xml:space="preserve">С=(а+в*х)*К1*К2*К3*К4                                            (табл.1,п.10)</t>
  </si>
  <si>
    <t xml:space="preserve">52,739*1*0,5*7,1*                        0,6*0,5</t>
  </si>
  <si>
    <t xml:space="preserve">природного газа </t>
  </si>
  <si>
    <t xml:space="preserve">а=52,739;    в=0;     х=1 (объект)</t>
  </si>
  <si>
    <t xml:space="preserve">К1=0,5 - на объем работ (ГСВ)</t>
  </si>
  <si>
    <t xml:space="preserve">К2 = 7,10 - на 2-й квартал 2026г. (письмо Минстроя и ЖКХ РФ №20212-ИФ/09 от 08.04.2026г.)</t>
  </si>
  <si>
    <t xml:space="preserve">К3=0,6 - на стадию РД</t>
  </si>
  <si>
    <t xml:space="preserve">К4=0,5 - на внутрицеховой УУГ</t>
  </si>
  <si>
    <t xml:space="preserve">2</t>
  </si>
  <si>
    <t xml:space="preserve">Итого</t>
  </si>
  <si>
    <t xml:space="preserve">3</t>
  </si>
  <si>
    <t xml:space="preserve">НДС-5%</t>
  </si>
  <si>
    <t xml:space="preserve">4</t>
  </si>
  <si>
    <t xml:space="preserve">Всего по смете</t>
  </si>
  <si>
    <t xml:space="preserve">Генеральный директор </t>
  </si>
  <si>
    <t xml:space="preserve">                                                 Заместитель руководителя территориального органа </t>
  </si>
  <si>
    <t xml:space="preserve">ООО "Энергокомплекс"</t>
  </si>
  <si>
    <t xml:space="preserve">                         </t>
  </si>
  <si>
    <r>
      <rPr>
        <sz val="8"/>
        <rFont val="Arial Cyr"/>
        <family val="0"/>
        <charset val="1"/>
      </rPr>
      <t xml:space="preserve">Главного управления </t>
    </r>
    <r>
      <rPr>
        <sz val="8"/>
        <rFont val="Arial Cyr"/>
        <family val="0"/>
        <charset val="204"/>
      </rPr>
      <t xml:space="preserve">МЧС России по Ивановской области</t>
    </r>
  </si>
  <si>
    <t xml:space="preserve">____________  С.А. Волков</t>
  </si>
  <si>
    <t xml:space="preserve">                                        ________________  В.А. Фролов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</si>
</sst>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10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4"/>
      <name val="Arial Cyr"/>
      <family val="0"/>
      <charset val="204"/>
    </font>
    <font>
      <b val="true"/>
      <sz val="12"/>
      <name val="Arial Cyr"/>
      <family val="0"/>
      <charset val="204"/>
    </font>
    <font>
      <sz val="8"/>
      <name val="Arial Cyr"/>
      <family val="0"/>
      <charset val="204"/>
    </font>
    <font>
      <sz val="6"/>
      <name val="Arial Cyr"/>
      <family val="0"/>
      <charset val="204"/>
    </font>
    <font>
      <sz val="8"/>
      <name val="Arial Cyr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5"/>
  <sheetViews>
    <sheetView showFormulas="false" showGridLines="true" showRowColHeaders="true" showZeros="true" rightToLeft="false" tabSelected="true" showOutlineSymbols="true" defaultGridColor="true" view="normal" topLeftCell="C1" colorId="64" zoomScale="180" zoomScaleNormal="180" zoomScalePageLayoutView="100" workbookViewId="0">
      <selection pane="topLeft" activeCell="D36" activeCellId="0" sqref="D36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3.57"/>
    <col collapsed="false" customWidth="true" hidden="false" outlineLevel="0" max="3" min="3" style="1" width="25.71"/>
    <col collapsed="false" customWidth="true" hidden="false" outlineLevel="0" max="4" min="4" style="1" width="19.71"/>
    <col collapsed="false" customWidth="true" hidden="false" outlineLevel="0" max="5" min="5" style="1" width="20.71"/>
  </cols>
  <sheetData>
    <row r="1" customFormat="false" ht="12.7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2.75" hidden="false" customHeight="true" outlineLevel="0" collapsed="false">
      <c r="A2" s="3"/>
      <c r="B2" s="3"/>
      <c r="C2" s="3"/>
      <c r="D2" s="4" t="s">
        <v>1</v>
      </c>
      <c r="E2" s="4"/>
    </row>
    <row r="3" customFormat="false" ht="17.35" hidden="false" customHeight="false" outlineLevel="0" collapsed="false">
      <c r="A3" s="5" t="s">
        <v>2</v>
      </c>
      <c r="B3" s="5"/>
      <c r="C3" s="5"/>
      <c r="D3" s="5"/>
      <c r="E3" s="5"/>
    </row>
    <row r="4" customFormat="false" ht="15" hidden="false" customHeight="false" outlineLevel="0" collapsed="false">
      <c r="A4" s="6" t="s">
        <v>3</v>
      </c>
      <c r="B4" s="6"/>
      <c r="C4" s="6"/>
      <c r="D4" s="6"/>
      <c r="E4" s="6"/>
    </row>
    <row r="6" customFormat="false" ht="14.25" hidden="false" customHeight="true" outlineLevel="0" collapsed="false">
      <c r="A6" s="7" t="s">
        <v>4</v>
      </c>
      <c r="B6" s="7"/>
      <c r="C6" s="7"/>
      <c r="D6" s="8" t="s">
        <v>5</v>
      </c>
      <c r="E6" s="8"/>
      <c r="F6" s="9"/>
    </row>
    <row r="7" customFormat="false" ht="12.75" hidden="false" customHeight="true" outlineLevel="0" collapsed="false">
      <c r="A7" s="9"/>
      <c r="D7" s="10" t="s">
        <v>6</v>
      </c>
      <c r="E7" s="10"/>
      <c r="F7" s="9"/>
    </row>
    <row r="8" customFormat="false" ht="9.75" hidden="false" customHeight="true" outlineLevel="0" collapsed="false">
      <c r="A8" s="9"/>
      <c r="D8" s="10"/>
      <c r="E8" s="10"/>
      <c r="F8" s="9"/>
    </row>
    <row r="9" customFormat="false" ht="12.75" hidden="false" customHeight="false" outlineLevel="0" collapsed="false">
      <c r="A9" s="9" t="s">
        <v>7</v>
      </c>
      <c r="D9" s="9" t="s">
        <v>8</v>
      </c>
      <c r="F9" s="9"/>
    </row>
    <row r="10" customFormat="false" ht="12.75" hidden="false" customHeight="false" outlineLevel="0" collapsed="false">
      <c r="A10" s="9" t="s">
        <v>9</v>
      </c>
      <c r="D10" s="9" t="s">
        <v>10</v>
      </c>
      <c r="F10" s="9"/>
    </row>
    <row r="11" customFormat="false" ht="11.25" hidden="false" customHeight="true" outlineLevel="0" collapsed="false">
      <c r="D11" s="9" t="s">
        <v>11</v>
      </c>
    </row>
    <row r="12" customFormat="false" ht="11.25" hidden="false" customHeight="true" outlineLevel="0" collapsed="false">
      <c r="D12" s="9"/>
    </row>
    <row r="13" customFormat="false" ht="12.75" hidden="false" customHeight="false" outlineLevel="0" collapsed="false">
      <c r="A13" s="9" t="s">
        <v>12</v>
      </c>
      <c r="D13" s="9" t="s">
        <v>13</v>
      </c>
      <c r="F13" s="9"/>
    </row>
    <row r="14" customFormat="false" ht="10.5" hidden="false" customHeight="true" outlineLevel="0" collapsed="false">
      <c r="D14" s="9"/>
    </row>
    <row r="15" customFormat="false" ht="12.75" hidden="false" customHeight="false" outlineLevel="0" collapsed="false">
      <c r="A15" s="9" t="s">
        <v>14</v>
      </c>
      <c r="D15" s="10" t="s">
        <v>15</v>
      </c>
      <c r="F15" s="9"/>
    </row>
    <row r="16" customFormat="false" ht="12.75" hidden="false" customHeight="false" outlineLevel="0" collapsed="false">
      <c r="A16" s="9" t="s">
        <v>16</v>
      </c>
      <c r="D16" s="9"/>
    </row>
    <row r="17" customFormat="false" ht="12.75" hidden="false" customHeight="false" outlineLevel="0" collapsed="false">
      <c r="A17" s="9"/>
      <c r="D17" s="10"/>
    </row>
    <row r="18" s="9" customFormat="true" ht="55.5" hidden="false" customHeight="true" outlineLevel="0" collapsed="false">
      <c r="A18" s="11" t="s">
        <v>17</v>
      </c>
      <c r="B18" s="12" t="s">
        <v>18</v>
      </c>
      <c r="C18" s="12" t="s">
        <v>19</v>
      </c>
      <c r="D18" s="12" t="s">
        <v>20</v>
      </c>
      <c r="E18" s="13" t="s">
        <v>21</v>
      </c>
      <c r="F18" s="14"/>
    </row>
    <row r="19" s="9" customFormat="true" ht="12.75" hidden="false" customHeight="true" outlineLevel="0" collapsed="false">
      <c r="A19" s="11"/>
      <c r="B19" s="15" t="s">
        <v>22</v>
      </c>
      <c r="C19" s="15"/>
      <c r="D19" s="15"/>
      <c r="E19" s="15"/>
      <c r="F19" s="14"/>
    </row>
    <row r="20" s="9" customFormat="true" ht="24" hidden="false" customHeight="true" outlineLevel="0" collapsed="false">
      <c r="A20" s="16" t="s">
        <v>23</v>
      </c>
      <c r="B20" s="11" t="s">
        <v>24</v>
      </c>
      <c r="C20" s="17" t="s">
        <v>25</v>
      </c>
      <c r="D20" s="18" t="s">
        <v>26</v>
      </c>
      <c r="E20" s="19" t="n">
        <f aca="false">52.739*1*0.5*7.1*0.6*0.5*1000</f>
        <v>56167.035</v>
      </c>
      <c r="F20" s="14"/>
    </row>
    <row r="21" s="9" customFormat="true" ht="12" hidden="false" customHeight="true" outlineLevel="0" collapsed="false">
      <c r="A21" s="16"/>
      <c r="B21" s="11" t="s">
        <v>27</v>
      </c>
      <c r="C21" s="20" t="s">
        <v>28</v>
      </c>
      <c r="D21" s="11"/>
      <c r="E21" s="11"/>
      <c r="F21" s="14"/>
    </row>
    <row r="22" s="9" customFormat="true" ht="12" hidden="false" customHeight="true" outlineLevel="0" collapsed="false">
      <c r="A22" s="16"/>
      <c r="B22" s="11"/>
      <c r="C22" s="20" t="s">
        <v>29</v>
      </c>
      <c r="D22" s="11"/>
      <c r="E22" s="11"/>
      <c r="F22" s="14"/>
    </row>
    <row r="23" s="9" customFormat="true" ht="28.5" hidden="false" customHeight="true" outlineLevel="0" collapsed="false">
      <c r="A23" s="16"/>
      <c r="B23" s="11"/>
      <c r="C23" s="21" t="s">
        <v>30</v>
      </c>
      <c r="D23" s="11"/>
      <c r="E23" s="11"/>
      <c r="F23" s="14"/>
    </row>
    <row r="24" s="9" customFormat="true" ht="11.25" hidden="false" customHeight="true" outlineLevel="0" collapsed="false">
      <c r="A24" s="16"/>
      <c r="B24" s="11"/>
      <c r="C24" s="21" t="s">
        <v>31</v>
      </c>
      <c r="D24" s="11"/>
      <c r="E24" s="11"/>
      <c r="F24" s="14"/>
    </row>
    <row r="25" s="9" customFormat="true" ht="11.25" hidden="false" customHeight="true" outlineLevel="0" collapsed="false">
      <c r="A25" s="16"/>
      <c r="B25" s="11"/>
      <c r="C25" s="21" t="s">
        <v>32</v>
      </c>
      <c r="D25" s="11"/>
      <c r="E25" s="11"/>
      <c r="F25" s="14"/>
    </row>
    <row r="26" s="9" customFormat="true" ht="10.5" hidden="false" customHeight="true" outlineLevel="0" collapsed="false">
      <c r="A26" s="16" t="s">
        <v>33</v>
      </c>
      <c r="B26" s="11" t="s">
        <v>34</v>
      </c>
      <c r="C26" s="21"/>
      <c r="D26" s="11"/>
      <c r="E26" s="19" t="n">
        <f aca="false">E20</f>
        <v>56167.035</v>
      </c>
      <c r="F26" s="14"/>
    </row>
    <row r="27" s="9" customFormat="true" ht="12.75" hidden="false" customHeight="false" outlineLevel="0" collapsed="false">
      <c r="A27" s="16" t="s">
        <v>35</v>
      </c>
      <c r="B27" s="11" t="s">
        <v>36</v>
      </c>
      <c r="C27" s="11"/>
      <c r="D27" s="11"/>
      <c r="E27" s="22" t="n">
        <f aca="false">E26*5%</f>
        <v>2808.35175</v>
      </c>
    </row>
    <row r="28" s="9" customFormat="true" ht="12.75" hidden="false" customHeight="false" outlineLevel="0" collapsed="false">
      <c r="A28" s="16" t="s">
        <v>37</v>
      </c>
      <c r="B28" s="11" t="s">
        <v>38</v>
      </c>
      <c r="C28" s="11"/>
      <c r="D28" s="11"/>
      <c r="E28" s="19" t="n">
        <f aca="false">E26+E27</f>
        <v>58975.38675</v>
      </c>
    </row>
    <row r="29" s="9" customFormat="true" ht="12.75" hidden="false" customHeight="false" outlineLevel="0" collapsed="false"/>
    <row r="30" s="9" customFormat="true" ht="12.75" hidden="false" customHeight="false" outlineLevel="0" collapsed="false"/>
    <row r="31" s="9" customFormat="true" ht="12.75" hidden="false" customHeight="true" outlineLevel="0" collapsed="false">
      <c r="B31" s="9" t="s">
        <v>39</v>
      </c>
      <c r="C31" s="23" t="s">
        <v>40</v>
      </c>
      <c r="D31" s="23"/>
      <c r="E31" s="23"/>
      <c r="F31" s="23"/>
    </row>
    <row r="32" s="9" customFormat="true" ht="12" hidden="false" customHeight="true" outlineLevel="0" collapsed="false">
      <c r="B32" s="9" t="s">
        <v>41</v>
      </c>
      <c r="C32" s="9" t="s">
        <v>42</v>
      </c>
      <c r="D32" s="24" t="s">
        <v>43</v>
      </c>
    </row>
    <row r="33" s="9" customFormat="true" ht="12.75" hidden="false" customHeight="false" outlineLevel="0" collapsed="false"/>
    <row r="34" s="9" customFormat="true" ht="12.75" hidden="false" customHeight="false" outlineLevel="0" collapsed="false">
      <c r="B34" s="9" t="s">
        <v>44</v>
      </c>
      <c r="D34" s="23" t="s">
        <v>45</v>
      </c>
      <c r="E34" s="23"/>
    </row>
    <row r="35" customFormat="false" ht="12.75" hidden="false" customHeight="false" outlineLevel="0" collapsed="false">
      <c r="A35" s="9"/>
      <c r="B35" s="9"/>
      <c r="C35" s="9"/>
      <c r="D35" s="9"/>
      <c r="E35" s="9"/>
    </row>
  </sheetData>
  <mergeCells count="9">
    <mergeCell ref="A1:E1"/>
    <mergeCell ref="D2:E2"/>
    <mergeCell ref="A3:E3"/>
    <mergeCell ref="A4:E4"/>
    <mergeCell ref="A6:C6"/>
    <mergeCell ref="D6:E6"/>
    <mergeCell ref="B19:E19"/>
    <mergeCell ref="C31:F31"/>
    <mergeCell ref="D34:E34"/>
  </mergeCells>
  <printOptions headings="false" gridLines="false" gridLinesSet="true" horizontalCentered="false" verticalCentered="false"/>
  <pageMargins left="0.78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LibreOffice/24.8.4.2$Linux_X86_64 LibreOffice_project/480$Build-2</Application>
  <AppVersion>15.0000</AppVersion>
  <Company>diakov.net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2018-02-26T10:41:50Z</dcterms:created>
  <dc:creator>Волкова Ольга Вячеславовна</dc:creator>
  <dc:description/>
  <dc:language>ru-RU</dc:language>
  <cp:lastModifiedBy/>
  <cp:lastPrinted>2026-07-06T11:10:41Z</cp:lastPrinted>
  <dcterms:modified xsi:type="dcterms:W3CDTF">2026-07-06T11:10:37Z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