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BBK-FILE2\@Auction$\Закупки 2026\Аукционы\ОСАГО 2\"/>
    </mc:Choice>
  </mc:AlternateContent>
  <xr:revisionPtr revIDLastSave="0" documentId="13_ncr:1_{C00BD22B-E362-428A-BE56-A1F2E2E13695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Z12" i="1" l="1"/>
  <c r="Z9" i="1"/>
</calcChain>
</file>

<file path=xl/sharedStrings.xml><?xml version="1.0" encoding="utf-8"?>
<sst xmlns="http://schemas.openxmlformats.org/spreadsheetml/2006/main" count="52" uniqueCount="47">
  <si>
    <t>Список автотранспорта</t>
  </si>
  <si>
    <t>№ п/п</t>
  </si>
  <si>
    <t>Марка, модель ТС</t>
  </si>
  <si>
    <t>Год выпуска</t>
  </si>
  <si>
    <t xml:space="preserve">Территория преимущественного использования ТС
</t>
  </si>
  <si>
    <t>Собственник ТС, ИНН, адрес</t>
  </si>
  <si>
    <t xml:space="preserve">Идентификационный номер (VIN)
(при отсутствии VIN указывается № шасси или кузова)
</t>
  </si>
  <si>
    <t>Государственный регистрационный знак</t>
  </si>
  <si>
    <t>Категория ТС</t>
  </si>
  <si>
    <t>Объем двигателя, куб.см</t>
  </si>
  <si>
    <t>Паспорт ТС</t>
  </si>
  <si>
    <t>Мощность двигателя, л.с</t>
  </si>
  <si>
    <t>Разрешенная максимальная масса, кг
(для грузовых ТС)</t>
  </si>
  <si>
    <t>Количество пассажирских мест
(для автобусов)</t>
  </si>
  <si>
    <t>ТС используемое с  прицепом</t>
  </si>
  <si>
    <t>Дата окончания действующего полиса</t>
  </si>
  <si>
    <t>Макисмальная ставка (ТБ)</t>
  </si>
  <si>
    <t>КТ</t>
  </si>
  <si>
    <t>КБМ</t>
  </si>
  <si>
    <t>КО</t>
  </si>
  <si>
    <t>КВС</t>
  </si>
  <si>
    <t>КС</t>
  </si>
  <si>
    <t>КМ</t>
  </si>
  <si>
    <t xml:space="preserve">Страховая премия </t>
  </si>
  <si>
    <t>Страховая Премия</t>
  </si>
  <si>
    <t>ФБУ Администрация "Беломорканал", ИНН 1013000200, 186350, Республика Карелия, м.о. Медвежьегорский , г. Медвежьегорск, ул. Дзержинского, д. 26</t>
  </si>
  <si>
    <t xml:space="preserve"> Транспортные средства категорий "B", "BE" Определение размера страховой премии Т = ТБ х КТ х КБМ х КВС х КО х КМ х КС</t>
  </si>
  <si>
    <t>УАЗ-390945</t>
  </si>
  <si>
    <t>Республика Карелия</t>
  </si>
  <si>
    <t>XTT390945B0411177</t>
  </si>
  <si>
    <t>К716СК10</t>
  </si>
  <si>
    <t>В</t>
  </si>
  <si>
    <t>73 НВ 431338</t>
  </si>
  <si>
    <t>-</t>
  </si>
  <si>
    <t>нет</t>
  </si>
  <si>
    <t>Транспортные средства категорий "D" и "D1" Определение размера страховой премии  Т = ТБ х КТ х КБМ х КВС х КО х КС</t>
  </si>
  <si>
    <t>ГАЗель БИЗНЕС 322173</t>
  </si>
  <si>
    <t>X96322173T1046540</t>
  </si>
  <si>
    <t>Н529РТ10</t>
  </si>
  <si>
    <t>D1</t>
  </si>
  <si>
    <t>13+1</t>
  </si>
  <si>
    <t>И.о. начальника отдела материально-технического обеспечения                                                                  О.Н.Супева</t>
  </si>
  <si>
    <t>ИТОГО</t>
  </si>
  <si>
    <t xml:space="preserve"> </t>
  </si>
  <si>
    <t>исп. Андрей Павлович Зорин</t>
  </si>
  <si>
    <t>т.8(814-34) 5-03-71</t>
  </si>
  <si>
    <t>Общее кол-во транспортных средств:  2 штуки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</si>
</sst>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rgb="FF000000"/>
      <name val="Calibri"/>
      <family val="2"/>
      <charset val="1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Arial"/>
      <family val="2"/>
      <charset val="204"/>
    </font>
    <font>
      <b/>
      <i/>
      <sz val="10"/>
      <name val="Times New Roman"/>
      <family val="1"/>
      <charset val="204"/>
    </font>
    <font>
      <sz val="12"/>
      <name val="Times New Roman"/>
      <family val="1"/>
      <charset val="1"/>
    </font>
    <font>
      <sz val="12"/>
      <color rgb="FFFF0000"/>
      <name val="Times New Roman"/>
      <family val="1"/>
      <charset val="1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6" fillId="0" borderId="0"/>
  </cellStyleXfs>
  <cellXfs count="5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0" fontId="4" fillId="0" borderId="0" xfId="0" applyFont="1" applyAlignment="1">
      <alignment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2" fontId="4" fillId="0" borderId="2" xfId="1" applyNumberFormat="1" applyFont="1" applyBorder="1" applyAlignment="1">
      <alignment horizontal="center" vertical="center" wrapText="1"/>
    </xf>
    <xf numFmtId="2" fontId="4" fillId="0" borderId="3" xfId="1" applyNumberFormat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5" xfId="0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1" fillId="0" borderId="9" xfId="0" applyFont="1" applyBorder="1"/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/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left" vertical="center"/>
    </xf>
    <xf numFmtId="0" fontId="8" fillId="0" borderId="14" xfId="1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8" xfId="1" applyFont="1" applyBorder="1" applyAlignment="1">
      <alignment horizontal="center" vertical="center" wrapText="1"/>
    </xf>
    <xf numFmtId="1" fontId="8" fillId="0" borderId="17" xfId="0" applyNumberFormat="1" applyFont="1" applyBorder="1" applyAlignment="1">
      <alignment horizontal="center" vertical="center"/>
    </xf>
    <xf numFmtId="0" fontId="8" fillId="0" borderId="17" xfId="1" applyFont="1" applyBorder="1" applyAlignment="1">
      <alignment horizontal="center" vertical="center" wrapText="1"/>
    </xf>
    <xf numFmtId="14" fontId="8" fillId="0" borderId="17" xfId="0" applyNumberFormat="1" applyFont="1" applyBorder="1" applyAlignment="1">
      <alignment horizontal="center" vertical="center" wrapText="1"/>
    </xf>
    <xf numFmtId="2" fontId="8" fillId="0" borderId="2" xfId="0" applyNumberFormat="1" applyFont="1" applyBorder="1" applyAlignment="1">
      <alignment horizontal="center" vertical="center"/>
    </xf>
    <xf numFmtId="2" fontId="8" fillId="0" borderId="17" xfId="0" applyNumberFormat="1" applyFont="1" applyBorder="1" applyAlignment="1">
      <alignment horizontal="center" vertical="center"/>
    </xf>
    <xf numFmtId="2" fontId="8" fillId="0" borderId="19" xfId="0" applyNumberFormat="1" applyFont="1" applyBorder="1" applyAlignment="1">
      <alignment horizontal="center" vertical="center"/>
    </xf>
    <xf numFmtId="0" fontId="8" fillId="0" borderId="0" xfId="0" applyFont="1"/>
    <xf numFmtId="2" fontId="8" fillId="0" borderId="20" xfId="0" applyNumberFormat="1" applyFont="1" applyBorder="1"/>
    <xf numFmtId="0" fontId="9" fillId="0" borderId="0" xfId="0" applyFont="1"/>
    <xf numFmtId="0" fontId="8" fillId="0" borderId="10" xfId="0" applyFont="1" applyBorder="1" applyAlignment="1">
      <alignment horizontal="center" vertical="center"/>
    </xf>
    <xf numFmtId="0" fontId="8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/>
    </xf>
    <xf numFmtId="0" fontId="8" fillId="0" borderId="23" xfId="1" applyFont="1" applyBorder="1" applyAlignment="1">
      <alignment horizontal="center" vertical="center" wrapText="1"/>
    </xf>
    <xf numFmtId="1" fontId="8" fillId="0" borderId="21" xfId="0" applyNumberFormat="1" applyFont="1" applyBorder="1" applyAlignment="1">
      <alignment horizontal="center" vertical="center"/>
    </xf>
    <xf numFmtId="0" fontId="8" fillId="0" borderId="21" xfId="1" applyFont="1" applyBorder="1" applyAlignment="1">
      <alignment horizontal="center" vertical="center" wrapText="1"/>
    </xf>
    <xf numFmtId="14" fontId="8" fillId="0" borderId="21" xfId="1" applyNumberFormat="1" applyFont="1" applyBorder="1" applyAlignment="1">
      <alignment horizontal="center" vertical="center" wrapText="1"/>
    </xf>
    <xf numFmtId="2" fontId="8" fillId="0" borderId="21" xfId="0" applyNumberFormat="1" applyFont="1" applyBorder="1" applyAlignment="1">
      <alignment horizontal="center" vertical="center"/>
    </xf>
    <xf numFmtId="2" fontId="8" fillId="0" borderId="11" xfId="0" applyNumberFormat="1" applyFont="1" applyBorder="1" applyAlignment="1">
      <alignment horizontal="center" vertical="center"/>
    </xf>
    <xf numFmtId="2" fontId="8" fillId="0" borderId="12" xfId="0" applyNumberFormat="1" applyFont="1" applyBorder="1"/>
    <xf numFmtId="0" fontId="5" fillId="0" borderId="0" xfId="0" applyFont="1"/>
    <xf numFmtId="2" fontId="11" fillId="0" borderId="0" xfId="0" applyNumberFormat="1" applyFont="1"/>
    <xf numFmtId="0" fontId="12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" fillId="0" borderId="11" xfId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7" fillId="0" borderId="12" xfId="1" applyFont="1" applyBorder="1" applyAlignment="1">
      <alignment horizontal="center" vertical="center" wrapText="1"/>
    </xf>
  </cellXfs>
  <cellStyles count="2">
    <cellStyle name="Excel Built-in Normal" xfId="1" xr:uid="{00000000-0005-0000-0000-000006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F66"/>
  <sheetViews>
    <sheetView tabSelected="1" zoomScale="75" zoomScaleNormal="75" workbookViewId="0">
      <selection activeCell="J12" sqref="J12"/>
    </sheetView>
  </sheetViews>
  <sheetFormatPr defaultColWidth="7.42578125" defaultRowHeight="15" x14ac:dyDescent="0.25"/>
  <cols>
    <col min="1" max="1" width="5.42578125" style="1" customWidth="1"/>
    <col min="2" max="2" width="33.42578125" style="1" customWidth="1"/>
    <col min="3" max="3" width="5.42578125" style="2" customWidth="1"/>
    <col min="4" max="4" width="25" style="1" customWidth="1"/>
    <col min="5" max="5" width="21.28515625" style="1" customWidth="1"/>
    <col min="6" max="6" width="24" style="1" customWidth="1"/>
    <col min="7" max="7" width="16.140625" style="1" customWidth="1"/>
    <col min="8" max="8" width="17.140625" style="1" customWidth="1"/>
    <col min="9" max="9" width="9.42578125" style="1" customWidth="1"/>
    <col min="10" max="10" width="23" style="1" customWidth="1"/>
    <col min="11" max="11" width="11" style="1" customWidth="1"/>
    <col min="12" max="12" width="17.5703125" style="2" customWidth="1"/>
    <col min="13" max="13" width="13.28515625" style="1" customWidth="1"/>
    <col min="14" max="14" width="14" style="1" customWidth="1"/>
    <col min="15" max="15" width="11.42578125" style="1" customWidth="1"/>
    <col min="16" max="16" width="11" style="1" customWidth="1"/>
    <col min="17" max="17" width="5.42578125" style="1" customWidth="1"/>
    <col min="18" max="19" width="5.85546875" style="1" customWidth="1"/>
    <col min="20" max="20" width="9" style="1" customWidth="1"/>
    <col min="21" max="21" width="7.42578125" style="1"/>
    <col min="22" max="22" width="11.7109375" style="1" customWidth="1"/>
    <col min="23" max="23" width="7.85546875" style="1" hidden="1" customWidth="1"/>
    <col min="24" max="25" width="7.42578125" style="1" hidden="1"/>
    <col min="26" max="26" width="12.85546875" style="1" customWidth="1"/>
    <col min="27" max="251" width="7.42578125" style="1"/>
    <col min="252" max="252" width="5.42578125" style="1" customWidth="1"/>
    <col min="253" max="253" width="30.85546875" style="1" customWidth="1"/>
    <col min="254" max="254" width="5.42578125" style="1" customWidth="1"/>
    <col min="255" max="255" width="25" style="1" customWidth="1"/>
    <col min="256" max="256" width="21.28515625" style="1" customWidth="1"/>
    <col min="257" max="257" width="24" style="1" customWidth="1"/>
    <col min="258" max="258" width="16.140625" style="1" customWidth="1"/>
    <col min="259" max="259" width="17.140625" style="1" customWidth="1"/>
    <col min="260" max="260" width="9.42578125" style="1" customWidth="1"/>
    <col min="261" max="261" width="23" style="1" customWidth="1"/>
    <col min="262" max="262" width="11" style="1" customWidth="1"/>
    <col min="263" max="263" width="17.5703125" style="1" customWidth="1"/>
    <col min="264" max="264" width="13.28515625" style="1" customWidth="1"/>
    <col min="265" max="265" width="14" style="1" customWidth="1"/>
    <col min="266" max="266" width="11.42578125" style="1" customWidth="1"/>
    <col min="267" max="267" width="11" style="1" customWidth="1"/>
    <col min="268" max="268" width="5.42578125" style="1" customWidth="1"/>
    <col min="269" max="270" width="5.85546875" style="1" customWidth="1"/>
    <col min="271" max="271" width="9" style="1" customWidth="1"/>
    <col min="272" max="272" width="5.42578125" style="1" customWidth="1"/>
    <col min="273" max="273" width="5.85546875" style="1" customWidth="1"/>
    <col min="274" max="274" width="17.85546875" style="1" customWidth="1"/>
    <col min="275" max="277" width="11.5703125" style="1" hidden="1" customWidth="1"/>
    <col min="278" max="278" width="4.85546875" style="1" customWidth="1"/>
    <col min="279" max="279" width="1.85546875" style="1" customWidth="1"/>
    <col min="280" max="507" width="7.42578125" style="1"/>
    <col min="508" max="508" width="5.42578125" style="1" customWidth="1"/>
    <col min="509" max="509" width="30.85546875" style="1" customWidth="1"/>
    <col min="510" max="510" width="5.42578125" style="1" customWidth="1"/>
    <col min="511" max="511" width="25" style="1" customWidth="1"/>
    <col min="512" max="512" width="21.28515625" style="1" customWidth="1"/>
    <col min="513" max="513" width="24" style="1" customWidth="1"/>
    <col min="514" max="514" width="16.140625" style="1" customWidth="1"/>
    <col min="515" max="515" width="17.140625" style="1" customWidth="1"/>
    <col min="516" max="516" width="9.42578125" style="1" customWidth="1"/>
    <col min="517" max="517" width="23" style="1" customWidth="1"/>
    <col min="518" max="518" width="11" style="1" customWidth="1"/>
    <col min="519" max="519" width="17.5703125" style="1" customWidth="1"/>
    <col min="520" max="520" width="13.28515625" style="1" customWidth="1"/>
    <col min="521" max="521" width="14" style="1" customWidth="1"/>
    <col min="522" max="522" width="11.42578125" style="1" customWidth="1"/>
    <col min="523" max="523" width="11" style="1" customWidth="1"/>
    <col min="524" max="524" width="5.42578125" style="1" customWidth="1"/>
    <col min="525" max="526" width="5.85546875" style="1" customWidth="1"/>
    <col min="527" max="527" width="9" style="1" customWidth="1"/>
    <col min="528" max="528" width="5.42578125" style="1" customWidth="1"/>
    <col min="529" max="529" width="5.85546875" style="1" customWidth="1"/>
    <col min="530" max="530" width="17.85546875" style="1" customWidth="1"/>
    <col min="531" max="533" width="11.5703125" style="1" hidden="1" customWidth="1"/>
    <col min="534" max="534" width="4.85546875" style="1" customWidth="1"/>
    <col min="535" max="535" width="1.85546875" style="1" customWidth="1"/>
    <col min="536" max="763" width="7.42578125" style="1"/>
    <col min="764" max="764" width="5.42578125" style="1" customWidth="1"/>
    <col min="765" max="765" width="30.85546875" style="1" customWidth="1"/>
    <col min="766" max="766" width="5.42578125" style="1" customWidth="1"/>
    <col min="767" max="767" width="25" style="1" customWidth="1"/>
    <col min="768" max="768" width="21.28515625" style="1" customWidth="1"/>
    <col min="769" max="769" width="24" style="1" customWidth="1"/>
    <col min="770" max="770" width="16.140625" style="1" customWidth="1"/>
    <col min="771" max="771" width="17.140625" style="1" customWidth="1"/>
    <col min="772" max="772" width="9.42578125" style="1" customWidth="1"/>
    <col min="773" max="773" width="23" style="1" customWidth="1"/>
    <col min="774" max="774" width="11" style="1" customWidth="1"/>
    <col min="775" max="775" width="17.5703125" style="1" customWidth="1"/>
    <col min="776" max="776" width="13.28515625" style="1" customWidth="1"/>
    <col min="777" max="777" width="14" style="1" customWidth="1"/>
    <col min="778" max="778" width="11.42578125" style="1" customWidth="1"/>
    <col min="779" max="779" width="11" style="1" customWidth="1"/>
    <col min="780" max="780" width="5.42578125" style="1" customWidth="1"/>
    <col min="781" max="782" width="5.85546875" style="1" customWidth="1"/>
    <col min="783" max="783" width="9" style="1" customWidth="1"/>
    <col min="784" max="784" width="5.42578125" style="1" customWidth="1"/>
    <col min="785" max="785" width="5.85546875" style="1" customWidth="1"/>
    <col min="786" max="786" width="17.85546875" style="1" customWidth="1"/>
    <col min="787" max="789" width="11.5703125" style="1" hidden="1" customWidth="1"/>
    <col min="790" max="790" width="4.85546875" style="1" customWidth="1"/>
    <col min="791" max="791" width="1.85546875" style="1" customWidth="1"/>
    <col min="792" max="1019" width="7.42578125" style="1"/>
    <col min="1020" max="1020" width="5.42578125" style="1" customWidth="1"/>
    <col min="16381" max="16384" width="11.5703125" customWidth="1"/>
  </cols>
  <sheetData>
    <row r="1" spans="1:26" ht="12.75" customHeight="1" x14ac:dyDescent="0.25">
      <c r="A1" s="50"/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3"/>
      <c r="X1" s="3"/>
      <c r="Y1" s="3"/>
      <c r="Z1" s="3"/>
    </row>
    <row r="2" spans="1:26" ht="21" customHeight="1" x14ac:dyDescent="0.25">
      <c r="B2" s="51" t="s">
        <v>0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4"/>
      <c r="W2" s="3"/>
      <c r="X2" s="3"/>
      <c r="Y2" s="3"/>
      <c r="Z2" s="3"/>
    </row>
    <row r="3" spans="1:26" ht="26.25" customHeight="1" x14ac:dyDescent="0.25">
      <c r="A3" s="52" t="s">
        <v>46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</row>
    <row r="4" spans="1:26" s="10" customFormat="1" ht="75" customHeight="1" x14ac:dyDescent="0.25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  <c r="N4" s="6" t="s">
        <v>14</v>
      </c>
      <c r="O4" s="6" t="s">
        <v>15</v>
      </c>
      <c r="P4" s="7" t="s">
        <v>16</v>
      </c>
      <c r="Q4" s="7" t="s">
        <v>17</v>
      </c>
      <c r="R4" s="7" t="s">
        <v>18</v>
      </c>
      <c r="S4" s="7" t="s">
        <v>19</v>
      </c>
      <c r="T4" s="7" t="s">
        <v>20</v>
      </c>
      <c r="U4" s="7" t="s">
        <v>21</v>
      </c>
      <c r="V4" s="8" t="s">
        <v>22</v>
      </c>
      <c r="W4" s="9" t="s">
        <v>23</v>
      </c>
      <c r="Z4" s="11" t="s">
        <v>24</v>
      </c>
    </row>
    <row r="5" spans="1:26" ht="14.25" customHeight="1" x14ac:dyDescent="0.25">
      <c r="A5" s="12">
        <v>1</v>
      </c>
      <c r="B5" s="13">
        <v>2</v>
      </c>
      <c r="C5" s="13">
        <v>3</v>
      </c>
      <c r="D5" s="13">
        <v>4</v>
      </c>
      <c r="E5" s="13">
        <v>5</v>
      </c>
      <c r="F5" s="13">
        <v>6</v>
      </c>
      <c r="G5" s="13">
        <v>7</v>
      </c>
      <c r="H5" s="13">
        <v>8</v>
      </c>
      <c r="I5" s="13">
        <v>9</v>
      </c>
      <c r="J5" s="13">
        <v>10</v>
      </c>
      <c r="K5" s="13">
        <v>11</v>
      </c>
      <c r="L5" s="13">
        <v>12</v>
      </c>
      <c r="M5" s="13">
        <v>13</v>
      </c>
      <c r="N5" s="13">
        <v>14</v>
      </c>
      <c r="O5" s="13">
        <v>15</v>
      </c>
      <c r="P5" s="13">
        <v>16</v>
      </c>
      <c r="Q5" s="13">
        <v>17</v>
      </c>
      <c r="R5" s="13">
        <v>18</v>
      </c>
      <c r="S5" s="13">
        <v>19</v>
      </c>
      <c r="T5" s="13">
        <v>20</v>
      </c>
      <c r="U5" s="13">
        <v>21</v>
      </c>
      <c r="V5" s="14">
        <v>22</v>
      </c>
      <c r="Z5" s="15"/>
    </row>
    <row r="6" spans="1:26" ht="27.75" customHeight="1" x14ac:dyDescent="0.25">
      <c r="A6" s="16"/>
      <c r="B6" s="53"/>
      <c r="C6" s="53"/>
      <c r="D6" s="53"/>
      <c r="E6" s="54" t="s">
        <v>25</v>
      </c>
      <c r="F6" s="55" t="s">
        <v>26</v>
      </c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Z6" s="17"/>
    </row>
    <row r="7" spans="1:26" s="33" customFormat="1" ht="27.75" customHeight="1" x14ac:dyDescent="0.25">
      <c r="A7" s="18">
        <v>1</v>
      </c>
      <c r="B7" s="19" t="s">
        <v>27</v>
      </c>
      <c r="C7" s="20">
        <v>2010</v>
      </c>
      <c r="D7" s="21" t="s">
        <v>28</v>
      </c>
      <c r="E7" s="54"/>
      <c r="F7" s="22" t="s">
        <v>29</v>
      </c>
      <c r="G7" s="23" t="s">
        <v>30</v>
      </c>
      <c r="H7" s="24" t="s">
        <v>31</v>
      </c>
      <c r="I7" s="23">
        <v>2693</v>
      </c>
      <c r="J7" s="25" t="s">
        <v>32</v>
      </c>
      <c r="K7" s="23">
        <v>112</v>
      </c>
      <c r="L7" s="23" t="s">
        <v>33</v>
      </c>
      <c r="M7" s="23" t="s">
        <v>33</v>
      </c>
      <c r="N7" s="26" t="s">
        <v>34</v>
      </c>
      <c r="O7" s="27">
        <v>46380</v>
      </c>
      <c r="P7" s="28">
        <v>6580</v>
      </c>
      <c r="Q7" s="29">
        <v>0.84</v>
      </c>
      <c r="R7" s="29">
        <v>0.48</v>
      </c>
      <c r="S7" s="29">
        <v>1.97</v>
      </c>
      <c r="T7" s="29">
        <v>1</v>
      </c>
      <c r="U7" s="29">
        <v>1</v>
      </c>
      <c r="V7" s="30">
        <v>1.2</v>
      </c>
      <c r="W7" s="31"/>
      <c r="X7" s="31"/>
      <c r="Y7" s="31"/>
      <c r="Z7" s="32">
        <v>6271.83</v>
      </c>
    </row>
    <row r="8" spans="1:26" ht="27.75" customHeight="1" x14ac:dyDescent="0.25">
      <c r="A8" s="56"/>
      <c r="B8" s="56"/>
      <c r="C8" s="56"/>
      <c r="D8" s="56"/>
      <c r="E8" s="54"/>
      <c r="F8" s="57" t="s">
        <v>35</v>
      </c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Z8" s="15"/>
    </row>
    <row r="9" spans="1:26" s="33" customFormat="1" ht="27.75" customHeight="1" x14ac:dyDescent="0.25">
      <c r="A9" s="34">
        <v>2</v>
      </c>
      <c r="B9" s="35" t="s">
        <v>36</v>
      </c>
      <c r="C9" s="36">
        <v>2026</v>
      </c>
      <c r="D9" s="37" t="s">
        <v>28</v>
      </c>
      <c r="E9" s="54"/>
      <c r="F9" s="38" t="s">
        <v>37</v>
      </c>
      <c r="G9" s="36" t="s">
        <v>38</v>
      </c>
      <c r="H9" s="39" t="s">
        <v>39</v>
      </c>
      <c r="I9" s="36">
        <v>2690</v>
      </c>
      <c r="J9" s="40">
        <v>164301140658281</v>
      </c>
      <c r="K9" s="36">
        <v>106.7</v>
      </c>
      <c r="L9" s="36" t="s">
        <v>33</v>
      </c>
      <c r="M9" s="36" t="s">
        <v>40</v>
      </c>
      <c r="N9" s="41" t="s">
        <v>34</v>
      </c>
      <c r="O9" s="42"/>
      <c r="P9" s="43">
        <v>7846</v>
      </c>
      <c r="Q9" s="43">
        <v>0.84</v>
      </c>
      <c r="R9" s="43">
        <v>0.48</v>
      </c>
      <c r="S9" s="43">
        <v>1.97</v>
      </c>
      <c r="T9" s="43">
        <v>1</v>
      </c>
      <c r="U9" s="43">
        <v>1</v>
      </c>
      <c r="V9" s="44" t="s">
        <v>33</v>
      </c>
      <c r="W9" s="31"/>
      <c r="X9" s="31"/>
      <c r="Y9" s="31"/>
      <c r="Z9" s="45">
        <f>P9*Q9*R9*S9*T9*U9</f>
        <v>6232.109183999999</v>
      </c>
    </row>
    <row r="11" spans="1:26" ht="15.75" x14ac:dyDescent="0.25">
      <c r="A11" s="49" t="s">
        <v>41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</row>
    <row r="12" spans="1:26" ht="18.75" x14ac:dyDescent="0.3">
      <c r="V12" s="46" t="s">
        <v>42</v>
      </c>
      <c r="Z12" s="47">
        <f>SUM(Z6:Z9)</f>
        <v>12503.939183999999</v>
      </c>
    </row>
    <row r="23" spans="4:18" x14ac:dyDescent="0.25">
      <c r="D23" s="48"/>
    </row>
    <row r="24" spans="4:18" x14ac:dyDescent="0.25">
      <c r="D24" s="48"/>
    </row>
    <row r="26" spans="4:18" x14ac:dyDescent="0.25">
      <c r="R26" s="1" t="s">
        <v>43</v>
      </c>
    </row>
    <row r="65" spans="2:2" x14ac:dyDescent="0.25">
      <c r="B65" s="48" t="s">
        <v>44</v>
      </c>
    </row>
    <row r="66" spans="2:2" x14ac:dyDescent="0.25">
      <c r="B66" s="48" t="s">
        <v>45</v>
      </c>
    </row>
  </sheetData>
  <mergeCells count="9">
    <mergeCell ref="A11:V11"/>
    <mergeCell ref="A1:V1"/>
    <mergeCell ref="B2:U2"/>
    <mergeCell ref="A3:V3"/>
    <mergeCell ref="B6:D6"/>
    <mergeCell ref="E6:E9"/>
    <mergeCell ref="F6:V6"/>
    <mergeCell ref="A8:D8"/>
    <mergeCell ref="F8:V8"/>
  </mergeCells>
  <pageMargins left="0.25" right="0.25" top="0.75" bottom="0.75" header="0.511811023622047" footer="0.511811023622047"/>
  <pageSetup paperSize="9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Муравьева Марина Владимировна</dc:creator>
  <dc:description/>
  <cp:lastModifiedBy>Марина Муравьева Владимировна</cp:lastModifiedBy>
  <cp:revision>55</cp:revision>
  <cp:lastPrinted>2026-06-19T09:28:48Z</cp:lastPrinted>
  <dcterms:created xsi:type="dcterms:W3CDTF">2015-06-05T18:19:34Z</dcterms:created>
  <dcterms:modified xsi:type="dcterms:W3CDTF">2026-07-07T09:02:30Z</dcterms:modified>
  <dc:language>ru-RU</dc:language>
</cp:coreProperties>
</file>