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" i="1" l="1"/>
  <c r="N10" i="1" s="1"/>
  <c r="L10" i="1"/>
</calcChain>
</file>

<file path=xl/sharedStrings.xml><?xml version="1.0" encoding="utf-8"?>
<sst xmlns="http://schemas.openxmlformats.org/spreadsheetml/2006/main" count="32" uniqueCount="32">
  <si>
    <t>Используемый метод определения начальной (максимальной) цены контракта: метод сопоставления рыночных цен</t>
  </si>
  <si>
    <t>Обоснование выбранного метода обоснования начальной (максимальной) цены контракта: метод сопоставимых рыночных цен (анализа рынка) является приоритетным для определения  и обоснования начальной (максимальной) цены контракта</t>
  </si>
  <si>
    <t>№ п/п</t>
  </si>
  <si>
    <t>Объект закупки</t>
  </si>
  <si>
    <t>Ед. изм.</t>
  </si>
  <si>
    <t>Количество</t>
  </si>
  <si>
    <t>Основные характеристики объекта закупки</t>
  </si>
  <si>
    <t>Количество источников ценовой информации</t>
  </si>
  <si>
    <t>Цены поставщиков (исполнителей, подрядчиков), рублей</t>
  </si>
  <si>
    <t>Коэффициент вариации</t>
  </si>
  <si>
    <t>Средняя цена за усл.ед., руб.</t>
  </si>
  <si>
    <t>Расчет начальной (максимальной) цены по позиции*</t>
  </si>
  <si>
    <t>Прайс-лист  № 1 (от 29.01.2026 )</t>
  </si>
  <si>
    <t>Прайс-лист  № 2 (от 29.01.2026 )</t>
  </si>
  <si>
    <t>Прайс-лист  № 3 (от 29.01.2026 )</t>
  </si>
  <si>
    <t>Прайс-лист  № 4 (от 29.01.2026 )</t>
  </si>
  <si>
    <t>Прайс-лист  № 5 (от 29.01.2026 )</t>
  </si>
  <si>
    <t>кг.</t>
  </si>
  <si>
    <t>Начальная (максимальная) цена контракта, руб./кв.м.</t>
  </si>
  <si>
    <t>Максимальная цена контракта, руб.</t>
  </si>
  <si>
    <t>* Расчет начальной (максимальной) цены по позиции производится по формуле:</t>
  </si>
  <si>
    <t>где:
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 - цена единицы товара, работ и услуг</t>
  </si>
  <si>
    <t>содержащаяся  в коммерческих предложениях , в рекламе, прайс-листах (ч.18 ст. 22 44-ФЗ)</t>
  </si>
  <si>
    <t xml:space="preserve"> В качестве начальной цены может быть использована средняя цена, либо ниже средней.</t>
  </si>
  <si>
    <t>Исполнитель</t>
  </si>
  <si>
    <t>Товаровед ОЗ</t>
  </si>
  <si>
    <t>__________________Козлоренко Е.И.</t>
  </si>
  <si>
    <t xml:space="preserve">Для определения цены контракта использовалась общедоступная информация о рыночных ценах на оказание услугпо стирке и химической чистке              </t>
  </si>
  <si>
    <t>Оказание услугпо стирке и химической чистке               (стирка, сушка  и иные сопутствующие услуги.)</t>
  </si>
  <si>
    <t>ОБОСНОВАНИЕ НАЧАЛЬНОЙ (МАКСИМАЛЬНОЙ) ЦЕНЫ  КОНТРАКТА (ДОГОВОРА)</t>
  </si>
  <si>
    <t>Оказание услуг по стирке и химической чистке                            96.01.19.100</t>
  </si>
  <si>
    <t>Дата подготовки обоснования начальной (максимальной) цены контракта:   17.07.2026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</si>
</sst>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3" fillId="0" borderId="0" xfId="0" applyFont="1"/>
    <xf numFmtId="0" fontId="9" fillId="0" borderId="0" xfId="0" applyFont="1"/>
    <xf numFmtId="0" fontId="0" fillId="0" borderId="0" xfId="0" applyFill="1"/>
    <xf numFmtId="0" fontId="0" fillId="0" borderId="0" xfId="0" applyAlignment="1"/>
    <xf numFmtId="0" fontId="2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2" fillId="0" borderId="0" xfId="0" applyFont="1"/>
    <xf numFmtId="0" fontId="3" fillId="0" borderId="0" xfId="0" applyNumberFormat="1" applyFont="1" applyAlignment="1">
      <alignment vertical="center" wrapText="1"/>
    </xf>
    <xf numFmtId="0" fontId="4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3" fillId="0" borderId="0" xfId="0" applyNumberFormat="1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14</xdr:row>
      <xdr:rowOff>57150</xdr:rowOff>
    </xdr:from>
    <xdr:to>
      <xdr:col>3</xdr:col>
      <xdr:colOff>590550</xdr:colOff>
      <xdr:row>16</xdr:row>
      <xdr:rowOff>133350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4133850"/>
          <a:ext cx="13525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workbookViewId="0">
      <selection activeCell="A4" sqref="A4:N4"/>
    </sheetView>
  </sheetViews>
  <sheetFormatPr defaultRowHeight="15" x14ac:dyDescent="0.25"/>
  <cols>
    <col min="1" max="1" width="5.42578125" customWidth="1"/>
    <col min="2" max="2" width="16.42578125" customWidth="1"/>
    <col min="3" max="3" width="8.42578125" customWidth="1"/>
    <col min="4" max="4" width="7.140625" customWidth="1"/>
    <col min="5" max="5" width="23.28515625" customWidth="1"/>
    <col min="6" max="6" width="6.7109375" customWidth="1"/>
    <col min="14" max="14" width="11.140625" customWidth="1"/>
  </cols>
  <sheetData>
    <row r="1" spans="1:14" ht="15.75" x14ac:dyDescent="0.25">
      <c r="A1" s="29" t="s">
        <v>29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15.75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5.75" x14ac:dyDescent="0.25">
      <c r="A3" s="1"/>
      <c r="B3" s="1"/>
      <c r="C3" s="1"/>
      <c r="D3" s="1"/>
      <c r="E3" s="1"/>
      <c r="F3" s="1"/>
      <c r="G3" s="2"/>
      <c r="H3" s="2"/>
      <c r="I3" s="2"/>
      <c r="J3" s="2"/>
      <c r="K3" s="1"/>
      <c r="L3" s="1"/>
      <c r="M3" s="1"/>
      <c r="N3" s="1"/>
    </row>
    <row r="4" spans="1:14" x14ac:dyDescent="0.25">
      <c r="A4" s="31" t="s">
        <v>31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 x14ac:dyDescent="0.25">
      <c r="A5" s="32" t="s">
        <v>0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x14ac:dyDescent="0.25">
      <c r="A6" s="32" t="s">
        <v>1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14" ht="29.25" customHeight="1" x14ac:dyDescent="0.25">
      <c r="A7" s="45" t="s">
        <v>2</v>
      </c>
      <c r="B7" s="45" t="s">
        <v>3</v>
      </c>
      <c r="C7" s="46" t="s">
        <v>4</v>
      </c>
      <c r="D7" s="35" t="s">
        <v>5</v>
      </c>
      <c r="E7" s="45" t="s">
        <v>6</v>
      </c>
      <c r="F7" s="35" t="s">
        <v>7</v>
      </c>
      <c r="G7" s="37" t="s">
        <v>8</v>
      </c>
      <c r="H7" s="38"/>
      <c r="I7" s="38"/>
      <c r="J7" s="38"/>
      <c r="K7" s="39"/>
      <c r="L7" s="40" t="s">
        <v>9</v>
      </c>
      <c r="M7" s="35" t="s">
        <v>10</v>
      </c>
      <c r="N7" s="40" t="s">
        <v>11</v>
      </c>
    </row>
    <row r="8" spans="1:14" ht="78.75" customHeight="1" x14ac:dyDescent="0.25">
      <c r="A8" s="45"/>
      <c r="B8" s="45"/>
      <c r="C8" s="47"/>
      <c r="D8" s="36"/>
      <c r="E8" s="45"/>
      <c r="F8" s="36"/>
      <c r="G8" s="3" t="s">
        <v>12</v>
      </c>
      <c r="H8" s="3" t="s">
        <v>13</v>
      </c>
      <c r="I8" s="3" t="s">
        <v>14</v>
      </c>
      <c r="J8" s="3" t="s">
        <v>15</v>
      </c>
      <c r="K8" s="3" t="s">
        <v>16</v>
      </c>
      <c r="L8" s="40"/>
      <c r="M8" s="41"/>
      <c r="N8" s="40"/>
    </row>
    <row r="9" spans="1:14" ht="15.75" x14ac:dyDescent="0.25">
      <c r="A9" s="4">
        <v>1</v>
      </c>
      <c r="B9" s="5">
        <v>2</v>
      </c>
      <c r="C9" s="4">
        <v>3</v>
      </c>
      <c r="D9" s="5">
        <v>4</v>
      </c>
      <c r="E9" s="4">
        <v>5</v>
      </c>
      <c r="F9" s="5">
        <v>6</v>
      </c>
      <c r="G9" s="6">
        <v>7</v>
      </c>
      <c r="H9" s="7">
        <v>8</v>
      </c>
      <c r="I9" s="7">
        <v>9</v>
      </c>
      <c r="J9" s="7">
        <v>10</v>
      </c>
      <c r="K9" s="4">
        <v>11</v>
      </c>
      <c r="L9" s="5">
        <v>12</v>
      </c>
      <c r="M9" s="5">
        <v>13</v>
      </c>
      <c r="N9" s="4">
        <v>14</v>
      </c>
    </row>
    <row r="10" spans="1:14" ht="60" customHeight="1" x14ac:dyDescent="0.25">
      <c r="A10" s="8">
        <v>1</v>
      </c>
      <c r="B10" s="9" t="s">
        <v>30</v>
      </c>
      <c r="C10" s="10" t="s">
        <v>17</v>
      </c>
      <c r="D10" s="11">
        <v>58</v>
      </c>
      <c r="E10" s="9" t="s">
        <v>28</v>
      </c>
      <c r="F10" s="12">
        <v>5</v>
      </c>
      <c r="G10" s="13">
        <v>410</v>
      </c>
      <c r="H10" s="13">
        <v>400</v>
      </c>
      <c r="I10" s="14">
        <v>372</v>
      </c>
      <c r="J10" s="14">
        <v>300</v>
      </c>
      <c r="K10" s="14">
        <v>240</v>
      </c>
      <c r="L10" s="15">
        <f>STDEVA(G10:K10)/(SUM(G10:K10)/COUNTIF(G10:K10,"&gt;0"))</f>
        <v>0.21052204705060493</v>
      </c>
      <c r="M10" s="16">
        <f>ROUND((G10+H10+I10+J10+K10)/F10,2)</f>
        <v>344.4</v>
      </c>
      <c r="N10" s="17">
        <f>D10*M10</f>
        <v>19975.199999999997</v>
      </c>
    </row>
    <row r="11" spans="1:14" x14ac:dyDescent="0.25">
      <c r="A11" s="42" t="s">
        <v>18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4"/>
      <c r="M11" s="15"/>
      <c r="N11" s="17">
        <v>19975.199999999997</v>
      </c>
    </row>
    <row r="12" spans="1:14" x14ac:dyDescent="0.25">
      <c r="A12" s="42" t="s">
        <v>19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4"/>
      <c r="M12" s="18"/>
      <c r="N12" s="17">
        <v>19975.199999999997</v>
      </c>
    </row>
    <row r="13" spans="1:14" x14ac:dyDescent="0.25">
      <c r="A13" s="19" t="s">
        <v>20</v>
      </c>
      <c r="B13" s="19"/>
      <c r="C13" s="20"/>
      <c r="D13" s="20"/>
      <c r="E13" s="20"/>
      <c r="F13" s="20"/>
      <c r="G13" s="20"/>
      <c r="H13" s="21"/>
      <c r="I13" s="21"/>
      <c r="J13" s="21"/>
      <c r="K13" s="21"/>
      <c r="L13" s="21"/>
      <c r="M13" s="21"/>
    </row>
    <row r="14" spans="1:14" x14ac:dyDescent="0.25">
      <c r="H14" s="21"/>
      <c r="I14" s="21"/>
      <c r="J14" s="21"/>
      <c r="K14" s="21"/>
      <c r="L14" s="21"/>
      <c r="M14" s="21"/>
      <c r="N14" s="22"/>
    </row>
    <row r="15" spans="1:14" x14ac:dyDescent="0.25">
      <c r="B15" s="48"/>
      <c r="C15" s="48"/>
      <c r="D15" s="48"/>
      <c r="H15" s="21"/>
      <c r="I15" s="21"/>
      <c r="J15" s="21"/>
      <c r="K15" s="21"/>
      <c r="L15" s="21"/>
      <c r="M15" s="21"/>
      <c r="N15" s="22"/>
    </row>
    <row r="16" spans="1:14" x14ac:dyDescent="0.25">
      <c r="B16" s="48"/>
      <c r="C16" s="48"/>
      <c r="D16" s="48"/>
      <c r="H16" s="21"/>
      <c r="I16" s="21"/>
      <c r="J16" s="21"/>
      <c r="K16" s="21"/>
      <c r="L16" s="21"/>
      <c r="M16" s="21"/>
      <c r="N16" s="22"/>
    </row>
    <row r="17" spans="1:15" ht="79.5" customHeight="1" x14ac:dyDescent="0.25">
      <c r="A17" s="33" t="s">
        <v>21</v>
      </c>
      <c r="B17" s="33"/>
      <c r="C17" s="33"/>
      <c r="D17" s="33"/>
      <c r="E17" s="33"/>
      <c r="F17" s="33"/>
      <c r="G17" s="33"/>
      <c r="H17" s="33"/>
      <c r="I17" s="33"/>
      <c r="J17" s="23"/>
      <c r="K17" s="23"/>
      <c r="L17" s="23"/>
      <c r="M17" s="23"/>
      <c r="N17" s="22"/>
      <c r="O17" s="23"/>
    </row>
    <row r="18" spans="1:15" x14ac:dyDescent="0.25">
      <c r="H18" s="21"/>
      <c r="I18" s="21"/>
      <c r="J18" s="21"/>
      <c r="K18" s="21"/>
      <c r="L18" s="21"/>
      <c r="M18" s="21"/>
      <c r="N18" s="22"/>
    </row>
    <row r="19" spans="1:15" x14ac:dyDescent="0.25">
      <c r="A19" s="32" t="s">
        <v>27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24"/>
    </row>
    <row r="20" spans="1:15" x14ac:dyDescent="0.25">
      <c r="A20" s="49" t="s">
        <v>22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24"/>
      <c r="M20" s="24"/>
      <c r="N20" s="24"/>
      <c r="O20" s="24"/>
    </row>
    <row r="21" spans="1:15" ht="15.75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4"/>
      <c r="M21" s="24"/>
      <c r="N21" s="26"/>
      <c r="O21" s="24"/>
    </row>
    <row r="22" spans="1:15" ht="24" customHeight="1" x14ac:dyDescent="0.25">
      <c r="A22" s="34" t="s">
        <v>23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/>
    </row>
    <row r="23" spans="1:15" x14ac:dyDescent="0.25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</row>
    <row r="24" spans="1:15" ht="15.75" x14ac:dyDescent="0.25">
      <c r="A24" s="50"/>
      <c r="B24" s="50"/>
      <c r="C24" s="50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</row>
    <row r="25" spans="1:15" ht="15.75" x14ac:dyDescent="0.25">
      <c r="A25" s="26" t="s">
        <v>24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5">
      <c r="A26" s="33" t="s">
        <v>25</v>
      </c>
      <c r="B26" s="33"/>
      <c r="C26" s="33"/>
      <c r="D26" s="26" t="s">
        <v>26</v>
      </c>
      <c r="E26" s="26"/>
      <c r="F26" s="26"/>
      <c r="G26" s="26"/>
      <c r="H26" s="26"/>
      <c r="I26" s="26"/>
      <c r="J26" s="26"/>
      <c r="K26" s="26"/>
      <c r="L26" s="26"/>
      <c r="M26" s="26"/>
      <c r="O26" s="26"/>
    </row>
  </sheetData>
  <mergeCells count="24">
    <mergeCell ref="A19:N19"/>
    <mergeCell ref="A20:K20"/>
    <mergeCell ref="A24:C24"/>
    <mergeCell ref="A26:C26"/>
    <mergeCell ref="A17:I17"/>
    <mergeCell ref="A22:N22"/>
    <mergeCell ref="F7:F8"/>
    <mergeCell ref="G7:K7"/>
    <mergeCell ref="L7:L8"/>
    <mergeCell ref="M7:M8"/>
    <mergeCell ref="N7:N8"/>
    <mergeCell ref="A11:L11"/>
    <mergeCell ref="A7:A8"/>
    <mergeCell ref="B7:B8"/>
    <mergeCell ref="C7:C8"/>
    <mergeCell ref="D7:D8"/>
    <mergeCell ref="E7:E8"/>
    <mergeCell ref="A12:L12"/>
    <mergeCell ref="B15:D16"/>
    <mergeCell ref="A1:N1"/>
    <mergeCell ref="A2:N2"/>
    <mergeCell ref="A4:N4"/>
    <mergeCell ref="A5:N5"/>
    <mergeCell ref="A6:N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2026-07-20T06:27:50Z</dcterms:modified>
</cp:coreProperties>
</file>