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1\вся сеть фбуз\Buh14 (Матюхина И.И.)\Закупочные ссесии Березка\44 ФЗ\Березка зкупка_Компьютеры\Мониторы\"/>
    </mc:Choice>
  </mc:AlternateContent>
  <bookViews>
    <workbookView xWindow="120" yWindow="75" windowWidth="19095" windowHeight="11760"/>
  </bookViews>
  <sheets>
    <sheet name="НМЦК" sheetId="5" r:id="rId1"/>
  </sheets>
  <calcPr calcId="152511"/>
</workbook>
</file>

<file path=xl/calcChain.xml><?xml version="1.0" encoding="utf-8"?>
<calcChain xmlns="http://schemas.openxmlformats.org/spreadsheetml/2006/main">
  <c r="Q4" i="5" l="1"/>
  <c r="R4" i="5" s="1"/>
  <c r="R6" i="5" s="1"/>
  <c r="K4" i="5" l="1"/>
  <c r="J4" i="5"/>
  <c r="I4" i="5"/>
  <c r="H4" i="5"/>
  <c r="G4" i="5"/>
  <c r="S4" i="5" l="1"/>
</calcChain>
</file>

<file path=xl/sharedStrings.xml><?xml version="1.0" encoding="utf-8"?>
<sst xmlns="http://schemas.openxmlformats.org/spreadsheetml/2006/main" count="25" uniqueCount="25">
  <si>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</si>
  <si>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</si>
  <si>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</si>
  <si>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</si>
  <si>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</si>
  <si>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</si>
  <si>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</si>
  <si>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</si>
  <si>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</si>
  <si>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</si>
  <si>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</si>
  <si>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</si>
  <si>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</si>
  <si>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</si>
  <si>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</si>
  <si>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</si>
  <si>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</si>
  <si>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</si>
  <si>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ОКПД2</t>
  </si>
  <si>
    <t>шт.</t>
  </si>
  <si>
    <t>Метод сопоставимых рыночных цен (анализа рынка) (п. 1 ч. 1 статьи 22 Федерального закона № 44-ФЗ от 05.04.2013г.)</t>
  </si>
  <si>
    <t>Обоснование начальной ( максимальной) цены на право заключить контракт на поставку мониторов для нужд ФБУЗ «Центр гигиены и эпидемиологии в Ставропольском крае»</t>
  </si>
  <si>
    <t>Начальная ( максимальная) цена контракта составляет: 24466,66 ( Двадцать четыре тысячи четыреста шестьдесят шесть руб. 66 коп.)</t>
  </si>
  <si>
    <t>26.20.17.110</t>
  </si>
  <si>
    <t xml:space="preserve">Монитор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</si>
</sst>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164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2" applyFont="1" applyBorder="1" applyAlignment="1">
      <alignment horizontal="center" vertical="center"/>
    </xf>
    <xf numFmtId="43" fontId="0" fillId="0" borderId="0" xfId="0" applyNumberFormat="1"/>
    <xf numFmtId="43" fontId="0" fillId="0" borderId="0" xfId="2" applyFont="1"/>
    <xf numFmtId="1" fontId="7" fillId="0" borderId="1" xfId="0" applyNumberFormat="1" applyFont="1" applyFill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1" xfId="2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Fill="1"/>
    <xf numFmtId="165" fontId="0" fillId="0" borderId="1" xfId="2" applyNumberFormat="1" applyFont="1" applyBorder="1" applyAlignment="1">
      <alignment horizontal="center" vertical="center"/>
    </xf>
    <xf numFmtId="0" fontId="12" fillId="0" borderId="0" xfId="0" applyFont="1"/>
    <xf numFmtId="0" fontId="8" fillId="0" borderId="0" xfId="0" applyFont="1"/>
    <xf numFmtId="165" fontId="0" fillId="0" borderId="0" xfId="0" applyNumberFormat="1"/>
    <xf numFmtId="0" fontId="3" fillId="0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zoomScale="89" zoomScaleNormal="89" workbookViewId="0">
      <selection activeCell="M4" sqref="M4"/>
    </sheetView>
  </sheetViews>
  <sheetFormatPr defaultRowHeight="15" x14ac:dyDescent="0.25"/>
  <cols>
    <col min="1" max="1" width="5.140625" customWidth="1"/>
    <col min="2" max="2" width="29" customWidth="1"/>
    <col min="3" max="3" width="11.5703125" customWidth="1"/>
    <col min="4" max="5" width="9.140625" hidden="1" customWidth="1"/>
    <col min="6" max="6" width="12.7109375" style="4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25" ht="62.25" customHeight="1" x14ac:dyDescent="0.3">
      <c r="B1" s="23" t="s">
        <v>21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5" x14ac:dyDescent="0.25">
      <c r="C2" t="s">
        <v>18</v>
      </c>
      <c r="F2" s="4" t="s">
        <v>23</v>
      </c>
    </row>
    <row r="3" spans="1:25" ht="138.75" customHeight="1" x14ac:dyDescent="0.25">
      <c r="A3" s="1" t="s">
        <v>0</v>
      </c>
      <c r="B3" s="13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22" t="s">
        <v>13</v>
      </c>
      <c r="O3" s="22"/>
      <c r="P3" s="22"/>
      <c r="Q3" s="2" t="s">
        <v>14</v>
      </c>
      <c r="R3" s="2" t="s">
        <v>15</v>
      </c>
      <c r="S3" s="2" t="s">
        <v>16</v>
      </c>
    </row>
    <row r="4" spans="1:25" ht="173.25" customHeight="1" x14ac:dyDescent="0.25">
      <c r="A4" s="1">
        <v>1</v>
      </c>
      <c r="B4" s="14" t="s">
        <v>24</v>
      </c>
      <c r="C4" s="10" t="s">
        <v>19</v>
      </c>
      <c r="D4" s="5">
        <v>10</v>
      </c>
      <c r="E4" s="5"/>
      <c r="F4" s="3">
        <v>2</v>
      </c>
      <c r="G4" s="6" t="e">
        <f>#REF!+#REF!</f>
        <v>#REF!</v>
      </c>
      <c r="H4" s="6" t="e">
        <f>#REF!+#REF!</f>
        <v>#REF!</v>
      </c>
      <c r="I4" s="6" t="e">
        <f>#REF!+#REF!</f>
        <v>#REF!</v>
      </c>
      <c r="J4" s="6" t="e">
        <f>#REF!+#REF!</f>
        <v>#REF!</v>
      </c>
      <c r="K4" s="6" t="e">
        <f>#REF!+#REF!</f>
        <v>#REF!</v>
      </c>
      <c r="L4" s="6"/>
      <c r="M4" s="3" t="s">
        <v>20</v>
      </c>
      <c r="N4" s="7">
        <v>11600</v>
      </c>
      <c r="O4" s="7">
        <v>12200</v>
      </c>
      <c r="P4" s="7">
        <v>12900</v>
      </c>
      <c r="Q4" s="12">
        <f>(N4+O4+P4)/3</f>
        <v>12233.333333333334</v>
      </c>
      <c r="R4" s="18">
        <f>F4*Q4-0.01</f>
        <v>24466.656666666669</v>
      </c>
      <c r="S4" s="11">
        <f>STDEV(N4:P4)/AVERAGE(Q4)*100</f>
        <v>5.3185889089763299</v>
      </c>
      <c r="T4" s="8"/>
      <c r="U4" s="9"/>
      <c r="V4" s="9"/>
      <c r="Y4" s="9"/>
    </row>
    <row r="5" spans="1:25" x14ac:dyDescent="0.25">
      <c r="R5" s="20"/>
    </row>
    <row r="6" spans="1:25" ht="15.75" x14ac:dyDescent="0.25">
      <c r="B6" s="15"/>
      <c r="C6" s="19"/>
      <c r="R6" s="21">
        <f>SUM(R4:R4)</f>
        <v>24466.656666666669</v>
      </c>
    </row>
    <row r="7" spans="1:25" ht="15.75" x14ac:dyDescent="0.25">
      <c r="B7" s="15" t="s">
        <v>22</v>
      </c>
      <c r="C7" s="15"/>
      <c r="D7" s="15"/>
      <c r="E7" s="15"/>
      <c r="F7" s="15"/>
      <c r="G7" s="15"/>
      <c r="H7" s="16"/>
      <c r="I7" s="17"/>
      <c r="M7" s="4"/>
      <c r="N7" s="4"/>
      <c r="O7" s="4"/>
      <c r="P7" s="4"/>
      <c r="Q7" s="4"/>
    </row>
    <row r="8" spans="1:25" ht="15.75" x14ac:dyDescent="0.25">
      <c r="B8" s="15" t="s">
        <v>17</v>
      </c>
      <c r="C8" s="15"/>
      <c r="D8" s="15"/>
      <c r="E8" s="15"/>
      <c r="F8" s="15"/>
      <c r="G8" s="15"/>
      <c r="H8" s="16"/>
      <c r="I8" s="17"/>
      <c r="M8" s="4"/>
      <c r="N8" s="4"/>
      <c r="O8" s="4"/>
      <c r="P8" s="4"/>
      <c r="Q8" s="4"/>
    </row>
  </sheetData>
  <mergeCells count="2">
    <mergeCell ref="N3:P3"/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Шелкунова И.Н.</cp:lastModifiedBy>
  <dcterms:created xsi:type="dcterms:W3CDTF">2023-01-25T09:55:56Z</dcterms:created>
  <dcterms:modified xsi:type="dcterms:W3CDTF">2026-09-02T08:37:06Z</dcterms:modified>
</cp:coreProperties>
</file>