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240" windowHeight="11835"/>
  </bookViews>
  <sheets>
    <sheet name="для пяти" sheetId="5" r:id="rId1"/>
  </sheets>
  <definedNames>
    <definedName name="_xlnm.Print_Area" localSheetId="0">'для пяти'!$A$1:$O$24</definedName>
  </definedNames>
  <calcPr calcId="125725"/>
</workbook>
</file>

<file path=xl/calcChain.xml><?xml version="1.0" encoding="utf-8"?>
<calcChain xmlns="http://schemas.openxmlformats.org/spreadsheetml/2006/main">
  <c r="L11" i="5"/>
  <c r="O11" s="1"/>
  <c r="O13" s="1"/>
  <c r="M11"/>
  <c r="N11" l="1"/>
  <c r="O14"/>
</calcChain>
</file>

<file path=xl/sharedStrings.xml><?xml version="1.0" encoding="utf-8"?>
<sst xmlns="http://schemas.openxmlformats.org/spreadsheetml/2006/main" count="34" uniqueCount="33">
  <si>
    <t>№ п/п</t>
  </si>
  <si>
    <t>Ед. изм.</t>
  </si>
  <si>
    <t>Кол-во</t>
  </si>
  <si>
    <t>Цена за ед., руб.</t>
  </si>
  <si>
    <t>Средняя цена за ед., руб.</t>
  </si>
  <si>
    <t>Обоснование начальной (максимальной) цены контракта</t>
  </si>
  <si>
    <t xml:space="preserve">Начальная (максимальная) цена контракта составляет </t>
  </si>
  <si>
    <t>Используемый метод определения Н(М)ЦК с обоснованием и расчетом:</t>
  </si>
  <si>
    <t>Коэффициент вариации</t>
  </si>
  <si>
    <t>Среднее квадратичное отклонение</t>
  </si>
  <si>
    <t>В.И. Форсиков</t>
  </si>
  <si>
    <t xml:space="preserve">Ценовые предложения </t>
  </si>
  <si>
    <t>Заместитель руководителя</t>
  </si>
  <si>
    <t>Приложение 2 к извещению об осуществлении закупки</t>
  </si>
  <si>
    <t>ИТОГО:</t>
  </si>
  <si>
    <t>Руководитель контрактной службы</t>
  </si>
  <si>
    <t>Обоснование НМЦК подготовил:</t>
  </si>
  <si>
    <t>ОКПД2/КТРУ</t>
  </si>
  <si>
    <t>Реквизиты документов, используемых при обосновании начальной (максимальной) цены контракта:</t>
  </si>
  <si>
    <t>Ведущий экономист по договорной и претензионной работе отдела по ОВДУ</t>
  </si>
  <si>
    <t>А.А.Кириллов</t>
  </si>
  <si>
    <t>А.А. Кириллов</t>
  </si>
  <si>
    <t>шт</t>
  </si>
  <si>
    <t>Всего, руб.</t>
  </si>
  <si>
    <t xml:space="preserve">Наименование товара </t>
  </si>
  <si>
    <t>Экранная копия от 09.06.2025</t>
  </si>
  <si>
    <t>Экранная копия от 10.06.2025</t>
  </si>
  <si>
    <t>Экранная копия от 09.06.2026</t>
  </si>
  <si>
    <t>Экранная копия от 10.06.2026</t>
  </si>
  <si>
    <t xml:space="preserve">Стремянка алюминевая </t>
  </si>
  <si>
    <t>Наименование объекта закупки:Поставка стремянки</t>
  </si>
  <si>
    <r>
      <t xml:space="preserve">
Начальная (максимальная) цена контракта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567.
</t>
    </r>
    <r>
      <rPr>
        <sz val="11"/>
        <rFont val="Times New Roman"/>
        <family val="1"/>
        <charset val="204"/>
      </rPr>
      <t>Наименование объекта закупки: Поставка стремянки</t>
    </r>
    <r>
      <rPr>
        <sz val="11"/>
        <color theme="1"/>
        <rFont val="Times New Roman"/>
        <family val="1"/>
        <charset val="204"/>
      </rPr>
      <t xml:space="preserve">
В целях получения ценовой информации в отношении услуги для определения начальной (максимальной) цены контракта заказчиком осуществлен анализ общедоступной ценовой информации (реклама, каталоги, описания услуг и другие предложения, обращенные к неопределенному кругу лиц, сведения о заключенных контрактах на оказание услуг с условиями, схожими с потребностями заказчика):
Расчет начальной (максимальной) цены контракта предоставлен в таблице:
</t>
    </r>
  </si>
  <si>
    <t xml:space="preserve">25.99.29.190/25.99.29.190-00000017 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</si>
</sst>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3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8">
    <xf numFmtId="0" fontId="0" fillId="0" borderId="0" xfId="0"/>
    <xf numFmtId="0" fontId="4" fillId="0" borderId="0" xfId="0" applyFont="1"/>
    <xf numFmtId="0" fontId="1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0" fillId="0" borderId="0" xfId="0" applyAlignment="1">
      <alignment wrapText="1"/>
    </xf>
    <xf numFmtId="0" fontId="5" fillId="0" borderId="0" xfId="0" applyFont="1" applyFill="1"/>
    <xf numFmtId="0" fontId="6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/>
    <xf numFmtId="0" fontId="0" fillId="0" borderId="0" xfId="0" applyFont="1" applyFill="1" applyAlignment="1"/>
    <xf numFmtId="2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164" fontId="6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Font="1" applyFill="1"/>
    <xf numFmtId="0" fontId="5" fillId="0" borderId="0" xfId="1" applyFont="1" applyFill="1" applyAlignment="1">
      <alignment vertical="center"/>
    </xf>
    <xf numFmtId="0" fontId="5" fillId="0" borderId="0" xfId="1" applyFont="1" applyFill="1" applyAlignment="1"/>
    <xf numFmtId="0" fontId="0" fillId="0" borderId="0" xfId="0" applyFill="1"/>
    <xf numFmtId="0" fontId="12" fillId="0" borderId="0" xfId="0" applyFont="1" applyFill="1" applyAlignment="1">
      <alignment horizontal="left" wrapText="1"/>
    </xf>
    <xf numFmtId="0" fontId="0" fillId="0" borderId="0" xfId="0" applyFill="1" applyAlignment="1">
      <alignment horizontal="center" vertical="center"/>
    </xf>
    <xf numFmtId="14" fontId="11" fillId="0" borderId="0" xfId="0" applyNumberFormat="1" applyFont="1" applyFill="1" applyAlignment="1">
      <alignment horizontal="left" vertical="center"/>
    </xf>
    <xf numFmtId="17" fontId="0" fillId="0" borderId="0" xfId="0" applyNumberFormat="1" applyFill="1"/>
    <xf numFmtId="14" fontId="0" fillId="0" borderId="0" xfId="0" applyNumberFormat="1" applyFill="1"/>
    <xf numFmtId="0" fontId="5" fillId="0" borderId="10" xfId="1" applyFont="1" applyFill="1" applyBorder="1" applyAlignment="1"/>
    <xf numFmtId="0" fontId="12" fillId="0" borderId="10" xfId="0" applyFont="1" applyFill="1" applyBorder="1" applyAlignment="1">
      <alignment horizontal="left" wrapText="1"/>
    </xf>
    <xf numFmtId="164" fontId="8" fillId="0" borderId="9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0" borderId="0" xfId="1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0" fillId="0" borderId="7" xfId="0" applyFill="1" applyBorder="1" applyAlignment="1">
      <alignment horizontal="right"/>
    </xf>
    <xf numFmtId="0" fontId="0" fillId="0" borderId="14" xfId="0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6"/>
  <sheetViews>
    <sheetView tabSelected="1" topLeftCell="A2" zoomScaleNormal="100" zoomScaleSheetLayoutView="100" workbookViewId="0">
      <selection activeCell="B11" sqref="B11:B12"/>
    </sheetView>
  </sheetViews>
  <sheetFormatPr defaultRowHeight="15"/>
  <cols>
    <col min="1" max="1" width="4.5703125" customWidth="1"/>
    <col min="2" max="2" width="12.7109375" style="3" customWidth="1"/>
    <col min="3" max="3" width="19.140625" customWidth="1"/>
    <col min="4" max="4" width="7.85546875" customWidth="1"/>
    <col min="5" max="5" width="7.42578125" customWidth="1"/>
    <col min="6" max="6" width="12.42578125" customWidth="1"/>
    <col min="7" max="9" width="12.5703125" customWidth="1"/>
    <col min="10" max="10" width="12.28515625" customWidth="1"/>
    <col min="11" max="11" width="13" hidden="1" customWidth="1"/>
    <col min="12" max="12" width="11" customWidth="1"/>
    <col min="13" max="13" width="11.5703125" customWidth="1"/>
    <col min="14" max="14" width="13" customWidth="1"/>
    <col min="15" max="15" width="14" customWidth="1"/>
  </cols>
  <sheetData>
    <row r="1" spans="1:15" ht="15.75" customHeight="1">
      <c r="A1" s="5"/>
      <c r="B1" s="6"/>
      <c r="C1" s="1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7" t="s">
        <v>13</v>
      </c>
    </row>
    <row r="2" spans="1:15" ht="27" customHeight="1">
      <c r="A2" s="50" t="s">
        <v>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28.5" customHeight="1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15" hidden="1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2"/>
      <c r="M4" s="52"/>
      <c r="N4" s="52"/>
      <c r="O4" s="52"/>
    </row>
    <row r="5" spans="1:15" s="2" customFormat="1" ht="21.75" customHeight="1">
      <c r="A5" s="53" t="s">
        <v>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5"/>
      <c r="M5" s="55"/>
      <c r="N5" s="55"/>
      <c r="O5" s="55"/>
    </row>
    <row r="6" spans="1:15" ht="136.5" customHeight="1">
      <c r="A6" s="34" t="s">
        <v>31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.75" customHeight="1">
      <c r="A7" s="63" t="s">
        <v>0</v>
      </c>
      <c r="B7" s="64" t="s">
        <v>17</v>
      </c>
      <c r="C7" s="63" t="s">
        <v>24</v>
      </c>
      <c r="D7" s="63" t="s">
        <v>1</v>
      </c>
      <c r="E7" s="63" t="s">
        <v>2</v>
      </c>
      <c r="F7" s="63" t="s">
        <v>11</v>
      </c>
      <c r="G7" s="63"/>
      <c r="H7" s="63"/>
      <c r="I7" s="63"/>
      <c r="J7" s="63"/>
      <c r="K7" s="63"/>
      <c r="L7" s="63" t="s">
        <v>4</v>
      </c>
      <c r="M7" s="64" t="s">
        <v>9</v>
      </c>
      <c r="N7" s="63" t="s">
        <v>8</v>
      </c>
      <c r="O7" s="63" t="s">
        <v>23</v>
      </c>
    </row>
    <row r="8" spans="1:15" ht="26.25" customHeight="1">
      <c r="A8" s="63"/>
      <c r="B8" s="65"/>
      <c r="C8" s="63"/>
      <c r="D8" s="63"/>
      <c r="E8" s="63"/>
      <c r="F8" s="36" t="s">
        <v>3</v>
      </c>
      <c r="G8" s="37"/>
      <c r="H8" s="37"/>
      <c r="I8" s="37"/>
      <c r="J8" s="37"/>
      <c r="K8" s="38"/>
      <c r="L8" s="63"/>
      <c r="M8" s="67"/>
      <c r="N8" s="63"/>
      <c r="O8" s="63"/>
    </row>
    <row r="9" spans="1:15" ht="15" hidden="1" customHeight="1">
      <c r="A9" s="63"/>
      <c r="B9" s="65"/>
      <c r="C9" s="63"/>
      <c r="D9" s="63"/>
      <c r="E9" s="63"/>
      <c r="F9" s="39"/>
      <c r="G9" s="40"/>
      <c r="H9" s="40"/>
      <c r="I9" s="40"/>
      <c r="J9" s="40"/>
      <c r="K9" s="41"/>
      <c r="L9" s="63"/>
      <c r="M9" s="67"/>
      <c r="N9" s="63"/>
      <c r="O9" s="63"/>
    </row>
    <row r="10" spans="1:15" ht="11.25" customHeight="1">
      <c r="A10" s="64"/>
      <c r="B10" s="66"/>
      <c r="C10" s="64"/>
      <c r="D10" s="64"/>
      <c r="E10" s="64"/>
      <c r="F10" s="39"/>
      <c r="G10" s="40"/>
      <c r="H10" s="40"/>
      <c r="I10" s="40"/>
      <c r="J10" s="40"/>
      <c r="K10" s="41"/>
      <c r="L10" s="64"/>
      <c r="M10" s="67"/>
      <c r="N10" s="64"/>
      <c r="O10" s="64"/>
    </row>
    <row r="11" spans="1:15" ht="51" customHeight="1">
      <c r="A11" s="44">
        <v>1</v>
      </c>
      <c r="B11" s="42" t="s">
        <v>32</v>
      </c>
      <c r="C11" s="44" t="s">
        <v>29</v>
      </c>
      <c r="D11" s="46" t="s">
        <v>22</v>
      </c>
      <c r="E11" s="47">
        <v>1</v>
      </c>
      <c r="F11" s="31" t="s">
        <v>26</v>
      </c>
      <c r="G11" s="31" t="s">
        <v>26</v>
      </c>
      <c r="H11" s="31" t="s">
        <v>25</v>
      </c>
      <c r="I11" s="31" t="s">
        <v>27</v>
      </c>
      <c r="J11" s="31" t="s">
        <v>28</v>
      </c>
      <c r="K11" s="32"/>
      <c r="L11" s="49">
        <f>AVERAGE(F12:K12)</f>
        <v>12449.028</v>
      </c>
      <c r="M11" s="49">
        <f>STDEV(F12:K12)</f>
        <v>653.56051680008261</v>
      </c>
      <c r="N11" s="49">
        <f>STDEV(F12,G12,J12,H12,I12)/L11*100</f>
        <v>5.2498919337323571</v>
      </c>
      <c r="O11" s="49">
        <f>E11*L11</f>
        <v>12449.028</v>
      </c>
    </row>
    <row r="12" spans="1:15" ht="79.5" customHeight="1">
      <c r="A12" s="45"/>
      <c r="B12" s="43"/>
      <c r="C12" s="45"/>
      <c r="D12" s="43"/>
      <c r="E12" s="48"/>
      <c r="F12" s="33">
        <v>11492.52</v>
      </c>
      <c r="G12" s="33">
        <v>13188.14</v>
      </c>
      <c r="H12" s="33">
        <v>12420</v>
      </c>
      <c r="I12" s="33">
        <v>12901</v>
      </c>
      <c r="J12" s="33">
        <v>12243.48</v>
      </c>
      <c r="K12" s="32"/>
      <c r="L12" s="49"/>
      <c r="M12" s="49"/>
      <c r="N12" s="49"/>
      <c r="O12" s="49"/>
    </row>
    <row r="13" spans="1:15" s="4" customFormat="1" ht="24.75" customHeight="1">
      <c r="A13" s="58" t="s">
        <v>14</v>
      </c>
      <c r="B13" s="59"/>
      <c r="C13" s="60"/>
      <c r="D13" s="60"/>
      <c r="E13" s="60"/>
      <c r="F13" s="60"/>
      <c r="G13" s="60"/>
      <c r="H13" s="60"/>
      <c r="I13" s="60"/>
      <c r="J13" s="60"/>
      <c r="K13" s="60"/>
      <c r="L13" s="61"/>
      <c r="M13" s="61"/>
      <c r="N13" s="62"/>
      <c r="O13" s="30">
        <f>O11</f>
        <v>12449.028</v>
      </c>
    </row>
    <row r="14" spans="1:15" s="5" customFormat="1" ht="15" customHeight="1">
      <c r="A14" s="9"/>
      <c r="B14" s="10" t="s">
        <v>6</v>
      </c>
      <c r="C14" s="11"/>
      <c r="D14" s="11"/>
      <c r="E14" s="11"/>
      <c r="F14" s="12"/>
      <c r="G14" s="13"/>
      <c r="H14" s="13"/>
      <c r="I14" s="13"/>
      <c r="J14" s="13"/>
      <c r="K14" s="13"/>
      <c r="L14" s="13"/>
      <c r="M14" s="14"/>
      <c r="N14" s="15"/>
      <c r="O14" s="16">
        <f>O13</f>
        <v>12449.028</v>
      </c>
    </row>
    <row r="15" spans="1:15" s="5" customFormat="1" ht="15" customHeight="1">
      <c r="A15" s="9"/>
      <c r="B15" s="17" t="s">
        <v>18</v>
      </c>
      <c r="C15" s="11"/>
      <c r="D15" s="11"/>
      <c r="E15" s="11"/>
      <c r="F15" s="12"/>
      <c r="G15" s="13"/>
      <c r="H15" s="13"/>
      <c r="I15" s="13"/>
      <c r="J15" s="13"/>
      <c r="K15" s="13"/>
      <c r="L15" s="13"/>
      <c r="M15" s="14"/>
      <c r="N15" s="15"/>
      <c r="O15" s="16"/>
    </row>
    <row r="16" spans="1:15" s="5" customFormat="1" ht="15" customHeight="1">
      <c r="A16" s="9"/>
      <c r="B16" s="18"/>
      <c r="C16" s="11"/>
      <c r="D16" s="11"/>
      <c r="E16" s="11"/>
      <c r="F16" s="12"/>
      <c r="G16" s="13"/>
      <c r="H16" s="13"/>
      <c r="I16" s="13"/>
      <c r="J16" s="13"/>
      <c r="K16" s="13"/>
      <c r="L16" s="13"/>
      <c r="M16" s="14"/>
      <c r="N16" s="15"/>
      <c r="O16" s="16"/>
    </row>
    <row r="17" spans="1:15" s="5" customFormat="1" ht="14.25" customHeight="1">
      <c r="A17" s="9"/>
      <c r="B17" s="20" t="s">
        <v>15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12"/>
      <c r="N17" s="12"/>
      <c r="O17" s="9"/>
    </row>
    <row r="18" spans="1:15" s="5" customFormat="1">
      <c r="A18" s="9"/>
      <c r="B18" s="20" t="s">
        <v>12</v>
      </c>
      <c r="C18" s="20"/>
      <c r="D18" s="20"/>
      <c r="E18" s="20"/>
      <c r="F18" s="21"/>
      <c r="G18" s="21"/>
      <c r="H18" s="21"/>
      <c r="I18" s="21"/>
      <c r="J18" s="28"/>
      <c r="K18" s="20"/>
      <c r="L18" s="21"/>
      <c r="M18" s="20" t="s">
        <v>10</v>
      </c>
      <c r="N18" s="21"/>
      <c r="O18" s="9"/>
    </row>
    <row r="19" spans="1:15" s="5" customFormat="1" ht="15" customHeight="1">
      <c r="A19" s="9"/>
      <c r="B19" s="20"/>
      <c r="C19" s="20"/>
      <c r="D19" s="20"/>
      <c r="E19" s="20"/>
      <c r="F19" s="21"/>
      <c r="G19" s="21"/>
      <c r="H19" s="21"/>
      <c r="I19" s="21"/>
      <c r="J19" s="21"/>
      <c r="K19" s="20"/>
      <c r="L19" s="21"/>
      <c r="M19" s="20"/>
      <c r="N19" s="21"/>
      <c r="O19" s="11"/>
    </row>
    <row r="20" spans="1:15" s="5" customFormat="1">
      <c r="A20" s="19"/>
      <c r="B20" s="56" t="s">
        <v>16</v>
      </c>
      <c r="C20" s="56"/>
      <c r="D20" s="56"/>
      <c r="E20" s="20"/>
      <c r="F20" s="21"/>
      <c r="G20" s="21"/>
      <c r="H20" s="21"/>
      <c r="I20" s="21"/>
      <c r="J20" s="21"/>
      <c r="K20" s="20"/>
      <c r="L20" s="21"/>
      <c r="M20" s="20"/>
      <c r="N20" s="21"/>
      <c r="O20" s="11"/>
    </row>
    <row r="21" spans="1:15">
      <c r="A21" s="22"/>
      <c r="B21" s="9" t="s">
        <v>19</v>
      </c>
      <c r="C21" s="23"/>
      <c r="D21" s="23"/>
      <c r="E21" s="23"/>
      <c r="F21" s="23"/>
      <c r="G21" s="23"/>
      <c r="H21" s="23"/>
      <c r="I21" s="23"/>
      <c r="J21" s="29"/>
      <c r="K21" s="9" t="s">
        <v>20</v>
      </c>
      <c r="L21" s="23"/>
      <c r="M21" s="22" t="s">
        <v>21</v>
      </c>
      <c r="N21" s="22"/>
      <c r="O21" s="22"/>
    </row>
    <row r="22" spans="1:15">
      <c r="A22" s="22"/>
      <c r="B22" s="24"/>
      <c r="C22" s="22"/>
      <c r="D22" s="22"/>
      <c r="E22" s="22"/>
      <c r="F22" s="22"/>
      <c r="G22" s="22"/>
      <c r="H22" s="22"/>
      <c r="I22" s="22"/>
      <c r="J22" s="27">
        <v>46184</v>
      </c>
      <c r="K22" s="22"/>
      <c r="L22" s="22"/>
      <c r="M22" s="22"/>
      <c r="N22" s="22"/>
      <c r="O22" s="22"/>
    </row>
    <row r="23" spans="1:15">
      <c r="A23" s="22"/>
      <c r="B23" s="25"/>
      <c r="C23" s="22"/>
      <c r="D23" s="22"/>
      <c r="E23" s="22"/>
      <c r="F23" s="22"/>
      <c r="G23" s="22"/>
      <c r="H23" s="22"/>
      <c r="I23" s="22"/>
      <c r="J23" s="26"/>
      <c r="K23" s="22"/>
      <c r="L23" s="27"/>
      <c r="M23" s="22"/>
      <c r="N23" s="22"/>
      <c r="O23" s="22"/>
    </row>
    <row r="24" spans="1:15">
      <c r="A24" s="22"/>
      <c r="B24" s="24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pans="1:15" ht="78" customHeight="1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</row>
    <row r="26" spans="1: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</sheetData>
  <mergeCells count="30">
    <mergeCell ref="B20:D20"/>
    <mergeCell ref="A25:O25"/>
    <mergeCell ref="A13:N13"/>
    <mergeCell ref="N7:N10"/>
    <mergeCell ref="E7:E10"/>
    <mergeCell ref="F7:K7"/>
    <mergeCell ref="L7:L10"/>
    <mergeCell ref="O7:O10"/>
    <mergeCell ref="A7:A10"/>
    <mergeCell ref="C7:C10"/>
    <mergeCell ref="D7:D10"/>
    <mergeCell ref="B7:B10"/>
    <mergeCell ref="M7:M10"/>
    <mergeCell ref="L11:L12"/>
    <mergeCell ref="A2:O2"/>
    <mergeCell ref="A3:O3"/>
    <mergeCell ref="A4:K4"/>
    <mergeCell ref="L4:O4"/>
    <mergeCell ref="A5:K5"/>
    <mergeCell ref="L5:O5"/>
    <mergeCell ref="A6:O6"/>
    <mergeCell ref="F8:K10"/>
    <mergeCell ref="B11:B12"/>
    <mergeCell ref="C11:C12"/>
    <mergeCell ref="D11:D12"/>
    <mergeCell ref="E11:E12"/>
    <mergeCell ref="M11:M12"/>
    <mergeCell ref="N11:N12"/>
    <mergeCell ref="O11:O12"/>
    <mergeCell ref="A11:A12"/>
  </mergeCells>
  <pageMargins left="0.27559055118110237" right="0.23622047244094491" top="0.35433070866141736" bottom="0.27559055118110237" header="0.31496062992125984" footer="0.23622047244094491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пяти</vt:lpstr>
      <vt:lpstr>'для пяти'!Область_печати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Седьюрова Галина Александровна</dc:creator>
  <cp:lastModifiedBy>vetoshkina.ms</cp:lastModifiedBy>
  <cp:lastPrinted>2026-06-01T06:13:01Z</cp:lastPrinted>
  <dcterms:created xsi:type="dcterms:W3CDTF">2014-01-28T06:59:46Z</dcterms:created>
  <dcterms:modified xsi:type="dcterms:W3CDTF">2026-06-11T12:40:44Z</dcterms:modified>
</cp:coreProperties>
</file>