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9EC5B624-7883-4A8F-9B6F-EF385B7EF6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N9" i="1"/>
  <c r="M9" i="1" s="1"/>
  <c r="J8" i="1"/>
  <c r="J9" i="1"/>
  <c r="M10" i="1" l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<sst xmlns="http://schemas.openxmlformats.org/spreadsheetml/2006/main" count="28" uniqueCount="27">
  <si>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</si>
  <si>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</si>
  <si>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</si>
  <si>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</si>
  <si>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</si>
  <si>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</si>
  <si>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</si>
  <si>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</si>
  <si>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</si>
  <si>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</si>
  <si>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</si>
  <si>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</si>
  <si>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</si>
  <si>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</si>
  <si>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</si>
  <si>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</si>
  <si>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</si>
  <si>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</si>
  <si>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</si>
  <si>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</si>
  <si>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</si>
  <si>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</si>
  <si>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627-з от 15.07.25
</t>
  </si>
  <si>
    <t>усл.ед.</t>
  </si>
  <si>
    <t>Обоснование начальной (максимальной) цены договора на оказание услуг по обеспечению транспортировки стажеров из места пребывания к месту обучения и обратно</t>
  </si>
  <si>
    <t>Авиабилеты Манила
(Филиппины) - Санкт-Петербург
(Россия) - Манила (Филиппины)
(туда - 05.09; обратно - 20.09)</t>
  </si>
  <si>
    <t>Авиабилеты Дакка (Бангладеш) -
Санкт-Петербург (Россия) -
Дакка (Бангладеш) (туда - 05.09; обратно - 20.09)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</si>
</sst>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workbookViewId="0">
      <selection activeCell="A10" sqref="A10:L10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4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</row>
    <row r="4" spans="1:14" ht="72.75" customHeight="1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7" t="s">
        <v>21</v>
      </c>
      <c r="L4" s="17"/>
      <c r="M4" s="17"/>
      <c r="N4" s="17"/>
    </row>
    <row r="5" spans="1:14" ht="15.6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62.45" customHeight="1" x14ac:dyDescent="0.25">
      <c r="A6" s="22" t="s">
        <v>3</v>
      </c>
      <c r="B6" s="22" t="s">
        <v>16</v>
      </c>
      <c r="C6" s="22" t="s">
        <v>4</v>
      </c>
      <c r="D6" s="22" t="s">
        <v>5</v>
      </c>
      <c r="E6" s="23" t="s">
        <v>6</v>
      </c>
      <c r="F6" s="23"/>
      <c r="G6" s="23"/>
      <c r="H6" s="23"/>
      <c r="I6" s="23"/>
      <c r="J6" s="24" t="s">
        <v>7</v>
      </c>
      <c r="K6" s="24"/>
      <c r="L6" s="24"/>
      <c r="M6" s="23" t="s">
        <v>8</v>
      </c>
      <c r="N6" s="23"/>
    </row>
    <row r="7" spans="1:14" ht="133.5" customHeight="1" x14ac:dyDescent="0.25">
      <c r="A7" s="22"/>
      <c r="B7" s="22"/>
      <c r="C7" s="22"/>
      <c r="D7" s="22"/>
      <c r="E7" s="5" t="s">
        <v>22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89.25" x14ac:dyDescent="0.25">
      <c r="A8" s="11">
        <v>1</v>
      </c>
      <c r="B8" s="11" t="s">
        <v>25</v>
      </c>
      <c r="C8" s="11" t="s">
        <v>23</v>
      </c>
      <c r="D8" s="11">
        <v>2</v>
      </c>
      <c r="E8" s="5">
        <v>150000</v>
      </c>
      <c r="F8" s="5"/>
      <c r="G8" s="5"/>
      <c r="H8" s="11"/>
      <c r="I8" s="11"/>
      <c r="J8" s="8">
        <f t="shared" ref="J8:J9" si="0">AVERAGE(E8:G8)</f>
        <v>150000</v>
      </c>
      <c r="K8" s="11"/>
      <c r="L8" s="11"/>
      <c r="M8" s="9">
        <f>N8*D8</f>
        <v>300000</v>
      </c>
      <c r="N8" s="9">
        <f>MIN(E8,F8,G8)</f>
        <v>150000</v>
      </c>
    </row>
    <row r="9" spans="1:14" ht="76.5" x14ac:dyDescent="0.25">
      <c r="A9" s="11">
        <v>2</v>
      </c>
      <c r="B9" s="11" t="s">
        <v>26</v>
      </c>
      <c r="C9" s="11" t="s">
        <v>23</v>
      </c>
      <c r="D9" s="11">
        <v>2</v>
      </c>
      <c r="E9" s="5">
        <v>145000</v>
      </c>
      <c r="F9" s="5"/>
      <c r="G9" s="5"/>
      <c r="H9" s="11"/>
      <c r="I9" s="11"/>
      <c r="J9" s="8">
        <f t="shared" si="0"/>
        <v>145000</v>
      </c>
      <c r="K9" s="11"/>
      <c r="L9" s="11"/>
      <c r="M9" s="9">
        <f>N9*D9</f>
        <v>290000</v>
      </c>
      <c r="N9" s="9">
        <f>MIN(E9,F9,G9)</f>
        <v>145000</v>
      </c>
    </row>
    <row r="10" spans="1:14" x14ac:dyDescent="0.25">
      <c r="A10" s="18" t="s">
        <v>15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7">
        <f>SUM(M8:M9)</f>
        <v>590000</v>
      </c>
      <c r="N10" s="10"/>
    </row>
  </sheetData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2026-07-17T07:39:02Z</dcterms:modified>
</cp:coreProperties>
</file>