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Кресла\Кресла директора\"/>
    </mc:Choice>
  </mc:AlternateContent>
  <xr:revisionPtr revIDLastSave="0" documentId="13_ncr:1_{AA7C7E7D-58C1-4C0B-A3F0-A42A2BE21000}" xr6:coauthVersionLast="47" xr6:coauthVersionMax="47" xr10:uidLastSave="{00000000-0000-0000-0000-000000000000}"/>
  <bookViews>
    <workbookView xWindow="-108" yWindow="-108" windowWidth="30936" windowHeight="1689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2" l="1"/>
  <c r="I12" i="2"/>
  <c r="H12" i="2"/>
  <c r="K12" i="2" s="1"/>
  <c r="I11" i="2"/>
  <c r="H11" i="2"/>
  <c r="K11" i="2" s="1"/>
  <c r="I14" i="2"/>
  <c r="H14" i="2"/>
  <c r="K14" i="2" s="1"/>
  <c r="H13" i="2"/>
  <c r="K13" i="2" s="1"/>
  <c r="J12" i="2" l="1"/>
  <c r="J11" i="2"/>
  <c r="J14" i="2"/>
  <c r="I13" i="2"/>
  <c r="J13" i="2" s="1"/>
</calcChain>
</file>

<file path=xl/sharedStrings.xml><?xml version="1.0" encoding="utf-8"?>
<sst xmlns="http://schemas.openxmlformats.org/spreadsheetml/2006/main" count="39" uniqueCount="32">
  <si>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</si>
  <si>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</si>
  <si>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</si>
  <si>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</si>
  <si>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</si>
  <si>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</si>
  <si>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</si>
  <si>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</si>
  <si>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</si>
  <si>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</si>
  <si>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</si>
  <si>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</si>
  <si>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</si>
  <si>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</si>
  <si>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</si>
  <si>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</si>
  <si>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</si>
  <si>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</si>
  <si>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</si>
  <si>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</si>
  <si>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</si>
  <si>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Кресло офисное тип 1</t>
  </si>
  <si>
    <t>Кресло офисное тип 3</t>
  </si>
  <si>
    <t>Кресло офисное тип 4</t>
  </si>
  <si>
    <t>Кресло офисное тип 2</t>
  </si>
  <si>
    <t>8</t>
  </si>
  <si>
    <t>на поставку офисной мебели в подразделения учреждения (кресла)</t>
  </si>
  <si>
    <t>Коммерческие предложения</t>
  </si>
  <si>
    <t>Начальная (максимальная) цена контракта составляет 520 500 (Пятьсот двадцать тысяч пятьсот) рублей 00 копеек.</t>
  </si>
  <si>
    <t>Источник № 2 КП вх. № 960/26 от 02.09.2026</t>
  </si>
  <si>
    <t>Источник № 1 КП вх. № 958/26 от 02.09.2026</t>
  </si>
  <si>
    <t xml:space="preserve">Источник № 3 КП вх. № 959/26 от 02.09.2026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</si>
</sst>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F17" sqref="F17:H17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53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24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55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4" ht="9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4" ht="48" customHeight="1" x14ac:dyDescent="0.25">
      <c r="A6" s="56" t="s">
        <v>18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51" t="s">
        <v>0</v>
      </c>
      <c r="B8" s="49" t="s">
        <v>16</v>
      </c>
      <c r="C8" s="49" t="s">
        <v>4</v>
      </c>
      <c r="D8" s="49" t="s">
        <v>9</v>
      </c>
      <c r="E8" s="62" t="s">
        <v>27</v>
      </c>
      <c r="F8" s="63"/>
      <c r="G8" s="63"/>
      <c r="H8" s="58" t="s">
        <v>5</v>
      </c>
      <c r="I8" s="58" t="s">
        <v>1</v>
      </c>
      <c r="J8" s="58" t="s">
        <v>3</v>
      </c>
      <c r="K8" s="22" t="s">
        <v>14</v>
      </c>
    </row>
    <row r="9" spans="1:14" ht="100.2" customHeight="1" x14ac:dyDescent="0.25">
      <c r="A9" s="52"/>
      <c r="B9" s="50"/>
      <c r="C9" s="50"/>
      <c r="D9" s="50"/>
      <c r="E9" s="38" t="s">
        <v>30</v>
      </c>
      <c r="F9" s="38" t="s">
        <v>29</v>
      </c>
      <c r="G9" s="38" t="s">
        <v>31</v>
      </c>
      <c r="H9" s="59"/>
      <c r="I9" s="59"/>
      <c r="J9" s="59"/>
      <c r="K9" s="60" t="s">
        <v>15</v>
      </c>
    </row>
    <row r="10" spans="1:14" ht="91.2" customHeight="1" x14ac:dyDescent="0.25">
      <c r="A10" s="52"/>
      <c r="B10" s="50"/>
      <c r="C10" s="50"/>
      <c r="D10" s="50"/>
      <c r="E10" s="23" t="s">
        <v>10</v>
      </c>
      <c r="F10" s="23" t="s">
        <v>10</v>
      </c>
      <c r="G10" s="23" t="s">
        <v>10</v>
      </c>
      <c r="H10" s="59"/>
      <c r="I10" s="59"/>
      <c r="J10" s="59"/>
      <c r="K10" s="61"/>
      <c r="M10" s="9"/>
      <c r="N10" s="9"/>
    </row>
    <row r="11" spans="1:14" ht="46.8" customHeight="1" x14ac:dyDescent="0.25">
      <c r="A11" s="18" t="s">
        <v>7</v>
      </c>
      <c r="B11" s="18" t="s">
        <v>21</v>
      </c>
      <c r="C11" s="18" t="s">
        <v>13</v>
      </c>
      <c r="D11" s="18" t="s">
        <v>20</v>
      </c>
      <c r="E11" s="21">
        <v>44900</v>
      </c>
      <c r="F11" s="21">
        <v>42655</v>
      </c>
      <c r="G11" s="21">
        <v>47145</v>
      </c>
      <c r="H11" s="21">
        <f t="shared" ref="H11:H12" si="0">ROUND(AVERAGE(E11:G11),2)</f>
        <v>44900</v>
      </c>
      <c r="I11" s="21">
        <f t="shared" ref="I11:I12" si="1">STDEV(E11,F11,G11)</f>
        <v>2245</v>
      </c>
      <c r="J11" s="40">
        <f t="shared" ref="J11:J12" si="2">I11/H11*100</f>
        <v>5</v>
      </c>
      <c r="K11" s="21">
        <f t="shared" ref="K11:K12" si="3">PRODUCT(D11*H11)</f>
        <v>179600</v>
      </c>
      <c r="M11" s="9"/>
      <c r="N11" s="9"/>
    </row>
    <row r="12" spans="1:14" ht="47.4" customHeight="1" x14ac:dyDescent="0.25">
      <c r="A12" s="18" t="s">
        <v>17</v>
      </c>
      <c r="B12" s="18" t="s">
        <v>24</v>
      </c>
      <c r="C12" s="18" t="s">
        <v>13</v>
      </c>
      <c r="D12" s="18" t="s">
        <v>7</v>
      </c>
      <c r="E12" s="21">
        <v>44900</v>
      </c>
      <c r="F12" s="21">
        <v>42655</v>
      </c>
      <c r="G12" s="21">
        <v>47145</v>
      </c>
      <c r="H12" s="21">
        <f t="shared" si="0"/>
        <v>44900</v>
      </c>
      <c r="I12" s="21">
        <f t="shared" si="1"/>
        <v>2245</v>
      </c>
      <c r="J12" s="40">
        <f t="shared" si="2"/>
        <v>5</v>
      </c>
      <c r="K12" s="21">
        <f t="shared" si="3"/>
        <v>44900</v>
      </c>
      <c r="M12" s="9"/>
      <c r="N12" s="9"/>
    </row>
    <row r="13" spans="1:14" ht="42" customHeight="1" x14ac:dyDescent="0.25">
      <c r="A13" s="18" t="s">
        <v>19</v>
      </c>
      <c r="B13" s="18" t="s">
        <v>22</v>
      </c>
      <c r="C13" s="18" t="s">
        <v>13</v>
      </c>
      <c r="D13" s="18" t="s">
        <v>25</v>
      </c>
      <c r="E13" s="21">
        <v>29600</v>
      </c>
      <c r="F13" s="21">
        <v>28120</v>
      </c>
      <c r="G13" s="21">
        <v>31080</v>
      </c>
      <c r="H13" s="21">
        <f>ROUND(AVERAGE(E13:G13),2)</f>
        <v>29600</v>
      </c>
      <c r="I13" s="21">
        <f>STDEV(E13,F13,G13)</f>
        <v>1480</v>
      </c>
      <c r="J13" s="40">
        <f>I13/H13*100</f>
        <v>5</v>
      </c>
      <c r="K13" s="21">
        <f>PRODUCT(D13*H13)</f>
        <v>236800</v>
      </c>
      <c r="M13" s="9"/>
      <c r="N13" s="9"/>
    </row>
    <row r="14" spans="1:14" s="7" customFormat="1" ht="39.6" customHeight="1" x14ac:dyDescent="0.2">
      <c r="A14" s="18" t="s">
        <v>20</v>
      </c>
      <c r="B14" s="18" t="s">
        <v>23</v>
      </c>
      <c r="C14" s="24" t="s">
        <v>13</v>
      </c>
      <c r="D14" s="18">
        <v>2</v>
      </c>
      <c r="E14" s="21">
        <v>29600</v>
      </c>
      <c r="F14" s="21">
        <v>28120</v>
      </c>
      <c r="G14" s="21">
        <v>31080</v>
      </c>
      <c r="H14" s="21">
        <f>ROUND(AVERAGE(E14:G14),2)</f>
        <v>29600</v>
      </c>
      <c r="I14" s="21">
        <f>STDEV(E14,F14,G14)</f>
        <v>1480</v>
      </c>
      <c r="J14" s="21">
        <f>I14/H14*100</f>
        <v>5</v>
      </c>
      <c r="K14" s="21">
        <f>PRODUCT(D14*H14)</f>
        <v>59200</v>
      </c>
    </row>
    <row r="15" spans="1:14" s="7" customFormat="1" ht="24" customHeight="1" x14ac:dyDescent="0.25">
      <c r="A15" s="18"/>
      <c r="B15" s="19" t="s">
        <v>2</v>
      </c>
      <c r="C15" s="19"/>
      <c r="D15" s="20"/>
      <c r="E15" s="35"/>
      <c r="F15" s="21"/>
      <c r="G15" s="21"/>
      <c r="H15" s="21"/>
      <c r="I15" s="21"/>
      <c r="J15" s="21"/>
      <c r="K15" s="35">
        <f>SUM(K13+K14+K12+K11)</f>
        <v>520500</v>
      </c>
      <c r="M15" s="10"/>
      <c r="N15" s="10"/>
    </row>
    <row r="16" spans="1:14" ht="24.75" customHeight="1" x14ac:dyDescent="0.3">
      <c r="A16" s="41" t="s">
        <v>28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34.5" customHeight="1" x14ac:dyDescent="0.3">
      <c r="A17" s="43" t="s">
        <v>8</v>
      </c>
      <c r="B17" s="43"/>
      <c r="C17" s="43"/>
      <c r="D17" s="43"/>
      <c r="E17" s="17"/>
      <c r="F17" s="43" t="s">
        <v>6</v>
      </c>
      <c r="G17" s="43"/>
      <c r="H17" s="43"/>
      <c r="I17" s="34"/>
      <c r="J17" s="34"/>
      <c r="K17" s="36"/>
    </row>
    <row r="18" spans="1:11" ht="21.75" customHeight="1" x14ac:dyDescent="0.3">
      <c r="C18" s="37"/>
      <c r="D18" s="37"/>
      <c r="E18" s="37"/>
      <c r="F18" s="39">
        <v>46083</v>
      </c>
      <c r="G18" s="37"/>
      <c r="H18" s="37"/>
      <c r="I18" s="3"/>
      <c r="J18" s="46"/>
      <c r="K18" s="44"/>
    </row>
    <row r="19" spans="1:11" ht="12.75" customHeight="1" x14ac:dyDescent="0.25">
      <c r="B19" s="47"/>
      <c r="C19" s="47"/>
      <c r="D19" s="47"/>
      <c r="E19" s="47"/>
      <c r="F19" s="47"/>
      <c r="G19" s="47"/>
      <c r="H19" s="47"/>
      <c r="I19" s="3"/>
      <c r="J19" s="48"/>
      <c r="K19" s="45"/>
    </row>
    <row r="20" spans="1:11" x14ac:dyDescent="0.25">
      <c r="A20" s="32"/>
      <c r="B20" s="25"/>
      <c r="C20" s="25"/>
      <c r="D20" s="26"/>
      <c r="E20" s="26"/>
      <c r="F20" s="26"/>
      <c r="G20" s="26"/>
      <c r="H20" s="26"/>
      <c r="I20" s="27"/>
      <c r="J20" s="27"/>
    </row>
    <row r="21" spans="1:11" ht="12.75" customHeight="1" x14ac:dyDescent="0.25">
      <c r="A21" s="32"/>
      <c r="B21" s="26"/>
      <c r="C21" s="26"/>
      <c r="D21" s="26"/>
      <c r="E21" s="26"/>
      <c r="F21" s="26"/>
      <c r="G21" s="26"/>
      <c r="H21" s="26"/>
      <c r="I21" s="27"/>
      <c r="J21" s="30"/>
      <c r="K21" s="28"/>
    </row>
    <row r="22" spans="1:11" ht="12.75" customHeight="1" x14ac:dyDescent="0.25">
      <c r="A22" s="33"/>
      <c r="B22" s="31"/>
      <c r="C22" s="31"/>
      <c r="D22" s="31"/>
      <c r="E22" s="31"/>
      <c r="F22" s="31"/>
      <c r="G22" s="31"/>
      <c r="H22" s="31"/>
      <c r="I22" s="27"/>
      <c r="J22" s="30"/>
      <c r="K22" s="29"/>
    </row>
    <row r="23" spans="1:11" x14ac:dyDescent="0.25">
      <c r="B23" s="8"/>
      <c r="C23" s="8"/>
      <c r="D23" s="3"/>
      <c r="E23" s="3"/>
      <c r="F23" s="3"/>
      <c r="G23" s="3"/>
      <c r="H23" s="3"/>
      <c r="I23" s="3"/>
      <c r="J23" s="3"/>
    </row>
    <row r="24" spans="1:11" x14ac:dyDescent="0.25">
      <c r="B24" s="8"/>
      <c r="C24" s="8"/>
      <c r="D24" s="3"/>
      <c r="E24" s="3"/>
      <c r="F24" s="3"/>
      <c r="G24" s="3"/>
      <c r="H24" s="3"/>
      <c r="I24" s="3"/>
      <c r="J24" s="46"/>
      <c r="K24" s="44"/>
    </row>
    <row r="25" spans="1:11" x14ac:dyDescent="0.25">
      <c r="J25" s="46"/>
      <c r="K25" s="45"/>
    </row>
    <row r="28" spans="1:11" x14ac:dyDescent="0.25">
      <c r="K28" s="44"/>
    </row>
    <row r="29" spans="1:11" x14ac:dyDescent="0.25">
      <c r="K29" s="45"/>
    </row>
    <row r="33" spans="2:6" ht="15.6" x14ac:dyDescent="0.3">
      <c r="B33" s="6"/>
      <c r="C33" s="6"/>
      <c r="D33" s="1"/>
      <c r="E33" s="4"/>
      <c r="F33" s="5"/>
    </row>
  </sheetData>
  <autoFilter ref="B8:K15" xr:uid="{00000000-0009-0000-0000-000000000000}">
    <filterColumn colId="3" showButton="0"/>
    <filterColumn colId="4" showButton="0"/>
  </autoFilter>
  <dataConsolidate/>
  <mergeCells count="23"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2026-09-03T09:30:45Z</dcterms:modified>
</cp:coreProperties>
</file>