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4085" windowHeight="12270"/>
  </bookViews>
  <sheets>
    <sheet name="2" sheetId="2" r:id="rId1"/>
  </sheets>
  <definedNames>
    <definedName name="_GoBack" localSheetId="0">'2'!#REF!</definedName>
    <definedName name="_xlnm.Print_Area" localSheetId="0">'2'!$A$1:$T$11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T6" i="2"/>
  <c r="P6"/>
  <c r="M6"/>
  <c r="N6" s="1"/>
  <c r="O6"/>
  <c r="Q6" l="1"/>
  <c r="R6" s="1"/>
  <c r="S6"/>
  <c r="T7"/>
  <c r="S7" l="1"/>
  <c r="C3"/>
</calcChain>
</file>

<file path=xl/sharedStrings.xml><?xml version="1.0" encoding="utf-8"?>
<sst xmlns="http://schemas.openxmlformats.org/spreadsheetml/2006/main" count="38" uniqueCount="31">
  <si>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</si>
  <si>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</si>
  <si>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</si>
  <si>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</si>
  <si>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</si>
  <si>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</si>
  <si>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</si>
  <si>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</si>
  <si>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</si>
  <si>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</si>
  <si>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</si>
  <si>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</si>
  <si>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</si>
  <si>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</si>
  <si>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</si>
  <si>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</si>
  <si>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Ед.изм.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</si>
  <si>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</si>
  <si>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</si>
  <si>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</si>
  <si>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</si>
  <si>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</si>
  <si>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</si>
  <si>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</si>
  <si>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</si>
  <si>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</si>
  <si>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</si>
  <si>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2024г.</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</si>
  <si>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</si>
  <si>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шт.</t>
  </si>
  <si>
    <t>Системный блок</t>
  </si>
</sst>
</file>

<file path=xl/styles.xml><?xml version="1.0" encoding="utf-8"?>
<styleSheet xmlns="http://schemas.openxmlformats.org/spreadsheetml/2006/main">
  <numFmts count="1">
    <numFmt numFmtId="164" formatCode="#,##0.00_р_."/>
  </numFmts>
  <fonts count="15">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b/>
      <sz val="10"/>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0">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14" fontId="5" fillId="2" borderId="1" xfId="1" applyNumberFormat="1" applyFont="1" applyFill="1" applyBorder="1" applyAlignment="1"/>
    <xf numFmtId="4" fontId="2" fillId="2" borderId="2" xfId="1" applyNumberFormat="1" applyFont="1" applyFill="1" applyBorder="1" applyAlignment="1">
      <alignment horizontal="center" vertical="center"/>
    </xf>
    <xf numFmtId="164" fontId="4" fillId="2" borderId="2" xfId="1" applyNumberFormat="1" applyFont="1" applyFill="1" applyBorder="1" applyAlignment="1">
      <alignment horizontal="center" vertical="center" wrapText="1"/>
    </xf>
    <xf numFmtId="4" fontId="7" fillId="0" borderId="2" xfId="2" applyNumberFormat="1" applyFont="1" applyBorder="1" applyAlignment="1">
      <alignment horizontal="center" vertical="center"/>
    </xf>
    <xf numFmtId="4" fontId="4" fillId="0" borderId="2" xfId="2" applyNumberFormat="1" applyFont="1" applyBorder="1" applyAlignment="1">
      <alignment horizontal="center" vertical="center"/>
    </xf>
    <xf numFmtId="0" fontId="11" fillId="2" borderId="0" xfId="1" applyFont="1" applyFill="1" applyBorder="1" applyAlignment="1" applyProtection="1">
      <alignment horizontal="center" wrapText="1"/>
      <protection locked="0"/>
    </xf>
    <xf numFmtId="14" fontId="5" fillId="2" borderId="0" xfId="1" applyNumberFormat="1" applyFont="1" applyFill="1" applyBorder="1" applyAlignment="1"/>
    <xf numFmtId="4" fontId="3" fillId="2" borderId="2" xfId="1" applyNumberFormat="1" applyFont="1" applyFill="1" applyBorder="1" applyAlignment="1">
      <alignment horizontal="center" vertical="center"/>
    </xf>
    <xf numFmtId="4" fontId="13" fillId="2" borderId="2" xfId="2"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164" fontId="3"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14" fillId="0" borderId="5" xfId="0" applyFont="1" applyBorder="1" applyAlignment="1">
      <alignment horizontal="center" wrapText="1"/>
    </xf>
    <xf numFmtId="0" fontId="2" fillId="2" borderId="2" xfId="1" applyFont="1" applyFill="1" applyBorder="1" applyAlignment="1">
      <alignment horizontal="center" vertical="center" wrapText="1"/>
    </xf>
    <xf numFmtId="1" fontId="7" fillId="2" borderId="2" xfId="2" applyNumberFormat="1" applyFont="1" applyFill="1" applyBorder="1" applyAlignment="1">
      <alignment horizontal="center" vertical="center"/>
    </xf>
    <xf numFmtId="4" fontId="4" fillId="2" borderId="2" xfId="2"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5" fillId="2" borderId="0" xfId="1" applyFont="1" applyFill="1" applyBorder="1" applyAlignment="1">
      <alignment horizontal="left"/>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0" xfId="1" applyFont="1" applyFill="1" applyBorder="1" applyAlignment="1">
      <alignment horizontal="left" vertical="top" wrapText="1"/>
    </xf>
    <xf numFmtId="0" fontId="2" fillId="2" borderId="2" xfId="1" applyFont="1" applyFill="1" applyBorder="1" applyAlignment="1">
      <alignment horizontal="left" vertical="center" wrapText="1"/>
    </xf>
    <xf numFmtId="0" fontId="5" fillId="2" borderId="0" xfId="1" applyFont="1" applyFill="1" applyBorder="1" applyAlignment="1" applyProtection="1">
      <alignment horizontal="right" wrapText="1"/>
      <protection locked="0"/>
    </xf>
    <xf numFmtId="0" fontId="5" fillId="2" borderId="0" xfId="1" applyFont="1" applyFill="1" applyBorder="1" applyAlignment="1">
      <alignment horizontal="left"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3" xfId="2"/>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3465AF"/>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Y11"/>
  <sheetViews>
    <sheetView tabSelected="1" view="pageBreakPreview" topLeftCell="A2" zoomScaleNormal="50" zoomScaleSheetLayoutView="100" workbookViewId="0">
      <selection activeCell="Q10" sqref="Q10"/>
    </sheetView>
  </sheetViews>
  <sheetFormatPr defaultColWidth="9.140625" defaultRowHeight="15"/>
  <cols>
    <col min="1" max="1" width="3.140625" style="10" customWidth="1"/>
    <col min="2" max="2" width="33.5703125" style="10" customWidth="1"/>
    <col min="3" max="3" width="12.140625" style="10" hidden="1" customWidth="1"/>
    <col min="4" max="5" width="6.5703125" style="10" customWidth="1"/>
    <col min="6" max="8" width="12.5703125" style="10" customWidth="1"/>
    <col min="9" max="10" width="12.5703125" style="10" hidden="1" customWidth="1"/>
    <col min="11" max="12" width="13.140625" style="10" hidden="1" customWidth="1"/>
    <col min="13" max="13" width="12.5703125" style="10" customWidth="1"/>
    <col min="14" max="14" width="12.5703125" style="10" hidden="1" customWidth="1"/>
    <col min="15" max="15" width="10.5703125" style="10" hidden="1" customWidth="1"/>
    <col min="16" max="17" width="10.5703125" style="10" customWidth="1"/>
    <col min="18" max="18" width="13.5703125" style="10" hidden="1" customWidth="1"/>
    <col min="19" max="20" width="13.5703125" style="10" customWidth="1"/>
    <col min="21" max="21" width="14.28515625" style="10" customWidth="1"/>
    <col min="22" max="22" width="22.7109375" style="10" customWidth="1"/>
    <col min="23" max="23" width="3" style="10" customWidth="1"/>
    <col min="24" max="24" width="0" style="10" hidden="1" customWidth="1"/>
    <col min="25" max="25" width="9.5703125" style="10" hidden="1" customWidth="1"/>
    <col min="26" max="16384" width="9.140625" style="10"/>
  </cols>
  <sheetData>
    <row r="1" spans="1:25" s="1" customFormat="1" ht="72.75" customHeight="1">
      <c r="P1" s="43"/>
      <c r="Q1" s="43"/>
      <c r="R1" s="43"/>
      <c r="S1" s="43"/>
      <c r="T1" s="43"/>
      <c r="U1" s="2"/>
      <c r="V1" s="2"/>
    </row>
    <row r="2" spans="1:25" ht="60" customHeight="1">
      <c r="A2" s="48" t="s">
        <v>28</v>
      </c>
      <c r="B2" s="48"/>
      <c r="C2" s="48"/>
      <c r="D2" s="48"/>
      <c r="E2" s="48"/>
      <c r="F2" s="48"/>
      <c r="G2" s="48"/>
      <c r="H2" s="48"/>
      <c r="I2" s="48"/>
      <c r="J2" s="48"/>
      <c r="K2" s="48"/>
      <c r="L2" s="48"/>
      <c r="M2" s="48"/>
      <c r="N2" s="48"/>
      <c r="O2" s="48"/>
      <c r="P2" s="48"/>
      <c r="Q2" s="48"/>
      <c r="R2" s="48"/>
      <c r="S2" s="48"/>
      <c r="T2" s="48"/>
      <c r="U2" s="11"/>
      <c r="V2" s="11"/>
      <c r="W2" s="11"/>
      <c r="X2" s="11"/>
      <c r="Y2" s="11"/>
    </row>
    <row r="3" spans="1:25" s="17" customFormat="1" ht="35.85" customHeight="1">
      <c r="A3" s="37" t="s">
        <v>24</v>
      </c>
      <c r="B3" s="37"/>
      <c r="C3" s="49">
        <f>VALUE(T7)</f>
        <v>329891</v>
      </c>
      <c r="D3" s="49"/>
      <c r="E3" s="49"/>
      <c r="F3" s="38" t="s">
        <v>3</v>
      </c>
      <c r="G3" s="38" t="s">
        <v>4</v>
      </c>
      <c r="H3" s="38" t="s">
        <v>5</v>
      </c>
      <c r="I3" s="38" t="s">
        <v>6</v>
      </c>
      <c r="J3" s="38" t="s">
        <v>7</v>
      </c>
      <c r="K3" s="38" t="s">
        <v>6</v>
      </c>
      <c r="L3" s="41" t="s">
        <v>25</v>
      </c>
      <c r="M3" s="38" t="s">
        <v>20</v>
      </c>
      <c r="N3" s="38" t="s">
        <v>8</v>
      </c>
      <c r="O3" s="37" t="s">
        <v>9</v>
      </c>
      <c r="P3" s="37" t="s">
        <v>10</v>
      </c>
      <c r="Q3" s="37" t="s">
        <v>21</v>
      </c>
      <c r="R3" s="37" t="s">
        <v>11</v>
      </c>
      <c r="S3" s="38" t="s">
        <v>22</v>
      </c>
      <c r="T3" s="39" t="s">
        <v>23</v>
      </c>
    </row>
    <row r="4" spans="1:25" s="17" customFormat="1" ht="12.75">
      <c r="A4" s="37" t="s">
        <v>12</v>
      </c>
      <c r="B4" s="37" t="s">
        <v>13</v>
      </c>
      <c r="C4" s="40" t="s">
        <v>14</v>
      </c>
      <c r="D4" s="37" t="s">
        <v>15</v>
      </c>
      <c r="E4" s="37"/>
      <c r="F4" s="38"/>
      <c r="G4" s="38"/>
      <c r="H4" s="38"/>
      <c r="I4" s="38"/>
      <c r="J4" s="38"/>
      <c r="K4" s="38"/>
      <c r="L4" s="42"/>
      <c r="M4" s="38"/>
      <c r="N4" s="38"/>
      <c r="O4" s="37"/>
      <c r="P4" s="37"/>
      <c r="Q4" s="37"/>
      <c r="R4" s="37"/>
      <c r="S4" s="38"/>
      <c r="T4" s="39"/>
    </row>
    <row r="5" spans="1:25" s="17" customFormat="1" ht="24.75" customHeight="1" thickBot="1">
      <c r="A5" s="37"/>
      <c r="B5" s="37"/>
      <c r="C5" s="40"/>
      <c r="D5" s="4" t="s">
        <v>16</v>
      </c>
      <c r="E5" s="4" t="s">
        <v>17</v>
      </c>
      <c r="F5" s="5" t="s">
        <v>18</v>
      </c>
      <c r="G5" s="5" t="s">
        <v>18</v>
      </c>
      <c r="H5" s="21" t="s">
        <v>18</v>
      </c>
      <c r="I5" s="21" t="s">
        <v>18</v>
      </c>
      <c r="J5" s="5" t="s">
        <v>18</v>
      </c>
      <c r="K5" s="5" t="s">
        <v>18</v>
      </c>
      <c r="L5" s="5" t="s">
        <v>18</v>
      </c>
      <c r="M5" s="38"/>
      <c r="N5" s="38"/>
      <c r="O5" s="37"/>
      <c r="P5" s="37"/>
      <c r="Q5" s="37"/>
      <c r="R5" s="37"/>
      <c r="S5" s="38"/>
      <c r="T5" s="39"/>
    </row>
    <row r="6" spans="1:25" s="17" customFormat="1" ht="26.25" thickBot="1">
      <c r="A6" s="28">
        <v>1</v>
      </c>
      <c r="B6" s="31" t="s">
        <v>30</v>
      </c>
      <c r="C6" s="28" t="s">
        <v>27</v>
      </c>
      <c r="D6" s="32" t="s">
        <v>29</v>
      </c>
      <c r="E6" s="33">
        <v>1</v>
      </c>
      <c r="F6" s="34">
        <v>371280</v>
      </c>
      <c r="G6" s="27">
        <v>329891</v>
      </c>
      <c r="H6" s="23">
        <v>370101</v>
      </c>
      <c r="I6" s="22"/>
      <c r="J6" s="22"/>
      <c r="K6" s="6"/>
      <c r="L6" s="6"/>
      <c r="M6" s="29">
        <f>AVERAGE(F6,G6,H6)</f>
        <v>357090.66666666669</v>
      </c>
      <c r="N6" s="6">
        <f t="shared" ref="N6" si="0">ROUND(M6,2)</f>
        <v>357090.67</v>
      </c>
      <c r="O6" s="30">
        <f t="shared" ref="O6" si="1">COUNT(F6:L6)</f>
        <v>3</v>
      </c>
      <c r="P6" s="30">
        <f>STDEV(F6,G6,H6)</f>
        <v>23562.977535391055</v>
      </c>
      <c r="Q6" s="30">
        <f>P6/M6*100</f>
        <v>6.5985979850283742</v>
      </c>
      <c r="R6" s="30" t="str">
        <f t="shared" ref="R6" si="2">IF(Q6&lt;33,"ОДНОРОДНЫЕ","НЕОДНОРОДНЫЕ")</f>
        <v>ОДНОРОДНЫЕ</v>
      </c>
      <c r="S6" s="6">
        <f>M6*E6</f>
        <v>357090.66666666669</v>
      </c>
      <c r="T6" s="7">
        <f>SMALL(F6:K6,1)*E6</f>
        <v>329891</v>
      </c>
    </row>
    <row r="7" spans="1:25" s="17" customFormat="1" ht="38.25" customHeight="1">
      <c r="A7" s="44" t="s">
        <v>26</v>
      </c>
      <c r="B7" s="44"/>
      <c r="C7" s="44"/>
      <c r="D7" s="44"/>
      <c r="E7" s="44"/>
      <c r="F7" s="44"/>
      <c r="G7" s="44"/>
      <c r="H7" s="44"/>
      <c r="I7" s="44"/>
      <c r="J7" s="44"/>
      <c r="K7" s="44"/>
      <c r="L7" s="44"/>
      <c r="M7" s="44"/>
      <c r="N7" s="44"/>
      <c r="O7" s="44"/>
      <c r="P7" s="44"/>
      <c r="Q7" s="44"/>
      <c r="R7" s="44"/>
      <c r="S7" s="20">
        <f>SUM(S6:S6)</f>
        <v>357090.66666666669</v>
      </c>
      <c r="T7" s="26">
        <f>SUM(T6:T6)</f>
        <v>329891</v>
      </c>
      <c r="U7" s="18"/>
      <c r="V7" s="18"/>
      <c r="W7" s="18"/>
      <c r="X7" s="18"/>
      <c r="Y7" s="18"/>
    </row>
    <row r="8" spans="1:25" ht="38.25" customHeight="1">
      <c r="A8" s="36"/>
      <c r="B8" s="36"/>
      <c r="C8" s="36"/>
      <c r="G8" s="13"/>
      <c r="H8" s="13"/>
      <c r="I8" s="13"/>
      <c r="J8" s="13"/>
      <c r="K8" s="13"/>
      <c r="L8" s="13"/>
      <c r="M8" s="13"/>
      <c r="N8" s="13"/>
      <c r="O8" s="13"/>
      <c r="P8" s="13"/>
      <c r="Q8" s="25"/>
      <c r="R8" s="45"/>
      <c r="S8" s="45"/>
      <c r="T8" s="45"/>
      <c r="U8" s="12"/>
    </row>
    <row r="9" spans="1:25" ht="38.25" customHeight="1">
      <c r="A9" s="14"/>
      <c r="B9" s="14"/>
      <c r="C9" s="14"/>
      <c r="G9" s="8"/>
      <c r="H9" s="8"/>
      <c r="I9" s="8"/>
      <c r="J9" s="8"/>
      <c r="K9" s="8"/>
      <c r="L9" s="8"/>
      <c r="M9" s="8"/>
      <c r="N9" s="8"/>
      <c r="O9" s="8"/>
      <c r="Q9" s="24"/>
      <c r="R9" s="35"/>
      <c r="S9" s="35"/>
      <c r="T9" s="35"/>
      <c r="U9" s="9"/>
      <c r="V9" s="3"/>
      <c r="W9" s="3"/>
      <c r="X9" s="3"/>
      <c r="Y9" s="3"/>
    </row>
    <row r="10" spans="1:25" ht="38.25" customHeight="1">
      <c r="A10" s="46" t="s">
        <v>1</v>
      </c>
      <c r="B10" s="46"/>
      <c r="C10" s="46"/>
      <c r="G10" s="8"/>
      <c r="H10" s="8"/>
      <c r="I10" s="8"/>
      <c r="J10" s="8"/>
      <c r="K10" s="8"/>
      <c r="L10" s="8"/>
      <c r="M10" s="8"/>
      <c r="N10" s="8"/>
      <c r="O10" s="8"/>
      <c r="P10" s="8"/>
      <c r="Q10" s="19"/>
      <c r="R10" s="47" t="s">
        <v>2</v>
      </c>
      <c r="S10" s="47"/>
      <c r="T10" s="47"/>
      <c r="U10" s="3"/>
      <c r="V10" s="3"/>
      <c r="W10" s="3"/>
      <c r="X10" s="3"/>
      <c r="Y10" s="3"/>
    </row>
    <row r="11" spans="1:25" ht="13.15" customHeight="1">
      <c r="A11" s="15"/>
      <c r="B11" s="15"/>
      <c r="C11" s="15"/>
      <c r="G11" s="8"/>
      <c r="H11" s="8"/>
      <c r="I11" s="8"/>
      <c r="J11" s="8"/>
      <c r="K11" s="8"/>
      <c r="L11" s="8"/>
      <c r="M11" s="8"/>
      <c r="N11" s="8"/>
      <c r="O11" s="8"/>
      <c r="P11" s="8"/>
      <c r="Q11" s="16" t="s">
        <v>0</v>
      </c>
      <c r="R11" s="35" t="s">
        <v>19</v>
      </c>
      <c r="S11" s="35"/>
      <c r="T11" s="35"/>
      <c r="U11" s="3"/>
      <c r="V11" s="3"/>
      <c r="W11" s="3"/>
      <c r="X11" s="3"/>
      <c r="Y11" s="3"/>
    </row>
  </sheetData>
  <mergeCells count="30">
    <mergeCell ref="P1:T1"/>
    <mergeCell ref="A7:R7"/>
    <mergeCell ref="R9:T9"/>
    <mergeCell ref="R8:T8"/>
    <mergeCell ref="A10:C10"/>
    <mergeCell ref="R10:T10"/>
    <mergeCell ref="A2:T2"/>
    <mergeCell ref="A3:B3"/>
    <mergeCell ref="C3:E3"/>
    <mergeCell ref="F3:F4"/>
    <mergeCell ref="G3:G4"/>
    <mergeCell ref="J3:J4"/>
    <mergeCell ref="K3:K4"/>
    <mergeCell ref="H3:H4"/>
    <mergeCell ref="I3:I4"/>
    <mergeCell ref="R11:T11"/>
    <mergeCell ref="A8:C8"/>
    <mergeCell ref="R3:R5"/>
    <mergeCell ref="S3:S5"/>
    <mergeCell ref="T3:T5"/>
    <mergeCell ref="A4:A5"/>
    <mergeCell ref="B4:B5"/>
    <mergeCell ref="C4:C5"/>
    <mergeCell ref="D4:E4"/>
    <mergeCell ref="L3:L4"/>
    <mergeCell ref="M3:M5"/>
    <mergeCell ref="N3:N5"/>
    <mergeCell ref="O3:O5"/>
    <mergeCell ref="P3:P5"/>
    <mergeCell ref="Q3:Q5"/>
  </mergeCells>
  <conditionalFormatting sqref="R6">
    <cfRule type="containsText" dxfId="5" priority="13" operator="containsText" text="НЕОДНОРОДНЫЕ">
      <formula>NOT(ISERROR(SEARCH("НЕОДНОРОДНЫЕ",R6)))</formula>
    </cfRule>
    <cfRule type="containsText" dxfId="4" priority="14" operator="containsText" text="ОДНОРОДНЫЕ">
      <formula>NOT(ISERROR(SEARCH("ОДНОРОДНЫЕ",R6)))</formula>
    </cfRule>
    <cfRule type="containsText" dxfId="3" priority="15" operator="containsText" text="НЕОДНОРОДНЫЕ">
      <formula>NOT(ISERROR(SEARCH("НЕОДНОРОДНЫЕ",R6)))</formula>
    </cfRule>
    <cfRule type="containsText" dxfId="2" priority="16" operator="containsText" text="НЕ">
      <formula>NOT(ISERROR(SEARCH("НЕ",R6)))</formula>
    </cfRule>
    <cfRule type="containsText" dxfId="1" priority="17" operator="containsText" text="ОДНОРОДНЫЕ">
      <formula>NOT(ISERROR(SEARCH("ОДНОРОДНЫЕ",R6)))</formula>
    </cfRule>
  </conditionalFormatting>
  <conditionalFormatting sqref="R6">
    <cfRule type="containsText" dxfId="0" priority="18" operator="containsText" text="НЕОДНОРОДНЫЕ">
      <formula>NOT(ISERROR(SEARCH("НЕОДНОРОДНЫЕ",R6)))</formula>
    </cfRule>
  </conditionalFormatting>
  <pageMargins left="0.25" right="0.25" top="0.75" bottom="0.75" header="0.3" footer="0.3"/>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Дмитрий</cp:lastModifiedBy>
  <cp:lastPrinted>2026-03-19T11:21:30Z</cp:lastPrinted>
  <dcterms:created xsi:type="dcterms:W3CDTF">2022-08-17T08:59:46Z</dcterms:created>
  <dcterms:modified xsi:type="dcterms:W3CDTF">2026-06-25T12:20:07Z</dcterms:modified>
</cp:coreProperties>
</file>