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esktop\Старый рабочий стол\Удмуртия\БЕРЕЗКА\ГСМ продление\гсм сентябрь\"/>
    </mc:Choice>
  </mc:AlternateContent>
  <xr:revisionPtr revIDLastSave="0" documentId="13_ncr:1_{2FCD933B-67C6-47B5-9E65-8B8084EA34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Area" localSheetId="0">Лист1!$A$1:$J$24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I18" i="1"/>
  <c r="J18" i="1" s="1"/>
  <c r="I12" i="1"/>
  <c r="J21" i="1" l="1"/>
</calcChain>
</file>

<file path=xl/sharedStrings.xml><?xml version="1.0" encoding="utf-8"?>
<sst xmlns="http://schemas.openxmlformats.org/spreadsheetml/2006/main" count="61" uniqueCount="37">
  <si>
    <t>Заказчик</t>
  </si>
  <si>
    <t>Наименование закупки (лота)/предмет договора (объект закупки)</t>
  </si>
  <si>
    <t>ОБОСНОВАНИЕ НАЧАЛЬНОЙ (МАКСИМАЛЬНОЙ) ЦЕНЫ ДОГОВОРА (ЦЕНЫ ЛОТА)</t>
  </si>
  <si>
    <t>Поставка ГСМ</t>
  </si>
  <si>
    <t>Используемый метод определения НМЦД</t>
  </si>
  <si>
    <t>Метод сопоставимых рыночных цен (анализ рынка)</t>
  </si>
  <si>
    <t>Расчет начальной (максимальной) цены договора (Цены лота)</t>
  </si>
  <si>
    <t>Наименование товара, работы, услуги</t>
  </si>
  <si>
    <t>Наименование источника информации</t>
  </si>
  <si>
    <t>Реквизиты документов</t>
  </si>
  <si>
    <t>Адрес (ссылка) в сети «Интернет»</t>
  </si>
  <si>
    <t>Цена за ед.(Цi), руб.</t>
  </si>
  <si>
    <t>Ед. изм.</t>
  </si>
  <si>
    <t>Кол-во/объем(V)</t>
  </si>
  <si>
    <t>Средняя арифметическая величина цены единицы,руб.</t>
  </si>
  <si>
    <t>Сумма,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</si>
  <si>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</si>
  <si>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</si>
  <si>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</si>
  <si>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</si>
  <si>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</si>
  <si>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</si>
  <si>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</si>
  <si>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</si>
  <si>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</si>
  <si>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Бензин автомобильный АИ-92, экологического класса не ниже К5 (розничная реализация по топливным картам), л</t>
  </si>
  <si>
    <t>Коммерческое предложение поставщика</t>
  </si>
  <si>
    <t xml:space="preserve"> - </t>
  </si>
  <si>
    <t>Литр; кубический дециметр</t>
  </si>
  <si>
    <t>Бензин автомобильный АИ-95, экологического класса не ниже К5 (розничная реализация по топливным картам), л</t>
  </si>
  <si>
    <t>Топливо дизельное, межсезонное, экологического класса не ниже К5 (розничная поставка по топливным картам), л</t>
  </si>
  <si>
    <t xml:space="preserve">ИТОГО начальная (максимальная) цена договора: </t>
  </si>
  <si>
    <t>Федеральное государственное бюджетное учреждение «Национальный парк «Нечкинский"</t>
  </si>
  <si>
    <t>№ б/н от 20.08,2026г.</t>
  </si>
  <si>
    <t>№ б/н от 21.08.2026г.</t>
  </si>
  <si>
    <t>№ б/н от 20.08.2026г.</t>
  </si>
  <si>
    <t>Дата подготовки обоснования НМЦД: « 27 »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</si>
</sst>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.00"/>
  </numFmts>
  <fonts count="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ourier New"/>
      <family val="3"/>
      <charset val="204"/>
    </font>
    <font>
      <b/>
      <sz val="8"/>
      <name val="Courier New"/>
      <family val="3"/>
      <charset val="204"/>
    </font>
    <font>
      <sz val="8"/>
      <name val="Courier New"/>
    </font>
    <font>
      <b/>
      <sz val="8"/>
      <name val="Courier New"/>
    </font>
    <font>
      <b/>
      <sz val="8"/>
      <name val="Courier New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/>
    <xf numFmtId="0" fontId="2" fillId="0" borderId="0" xfId="0" applyFont="1" applyFill="1" applyAlignment="1"/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/>
    <xf numFmtId="0" fontId="2" fillId="0" borderId="1" xfId="0" applyFont="1" applyBorder="1" applyAlignment="1">
      <alignment horizontal="left" vertical="top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5"/>
  <sheetViews>
    <sheetView tabSelected="1" view="pageBreakPreview" topLeftCell="A10" zoomScaleNormal="115" zoomScaleSheetLayoutView="100" workbookViewId="0">
      <selection activeCell="L15" sqref="L15"/>
    </sheetView>
  </sheetViews>
  <sheetFormatPr defaultColWidth="9.109375" defaultRowHeight="14.4" x14ac:dyDescent="0.3"/>
  <cols>
    <col min="1" max="1" width="4.33203125" style="1" customWidth="1"/>
    <col min="2" max="2" width="29.88671875" style="1" customWidth="1"/>
    <col min="3" max="3" width="14.109375" style="1" customWidth="1"/>
    <col min="4" max="4" width="13.6640625" style="1" customWidth="1"/>
    <col min="5" max="5" width="14.44140625" style="1" customWidth="1"/>
    <col min="6" max="6" width="15" style="1" bestFit="1" customWidth="1"/>
    <col min="7" max="7" width="12.33203125" style="1" customWidth="1" collapsed="1"/>
    <col min="8" max="8" width="18.33203125" style="1" customWidth="1"/>
    <col min="9" max="9" width="19.44140625" style="1" customWidth="1"/>
    <col min="10" max="11" width="15.6640625" style="1" customWidth="1"/>
    <col min="12" max="12" width="17.88671875" style="1" customWidth="1"/>
    <col min="13" max="16384" width="9.109375" style="1"/>
  </cols>
  <sheetData>
    <row r="1" spans="2:12" x14ac:dyDescent="0.3">
      <c r="B1" s="15" t="s">
        <v>2</v>
      </c>
      <c r="C1" s="15"/>
      <c r="D1" s="15"/>
      <c r="E1" s="15"/>
      <c r="F1" s="15"/>
      <c r="G1" s="15"/>
      <c r="H1" s="15"/>
      <c r="I1" s="15"/>
      <c r="J1" s="15"/>
    </row>
    <row r="2" spans="2:12" x14ac:dyDescent="0.3">
      <c r="B2" s="7"/>
      <c r="C2" s="7"/>
      <c r="D2" s="7"/>
      <c r="E2" s="7"/>
      <c r="F2" s="7"/>
      <c r="G2" s="7"/>
      <c r="H2" s="7"/>
      <c r="I2" s="5"/>
      <c r="J2" s="5"/>
    </row>
    <row r="3" spans="2:12" ht="31.5" customHeight="1" x14ac:dyDescent="0.3">
      <c r="B3" s="6" t="s">
        <v>0</v>
      </c>
      <c r="C3" s="16" t="s">
        <v>32</v>
      </c>
      <c r="D3" s="16"/>
      <c r="E3" s="16"/>
      <c r="F3" s="16"/>
      <c r="G3" s="16"/>
      <c r="H3" s="16"/>
      <c r="I3" s="16"/>
      <c r="J3" s="16"/>
      <c r="K3" s="16"/>
      <c r="L3" s="16"/>
    </row>
    <row r="4" spans="2:12" ht="35.25" customHeight="1" x14ac:dyDescent="0.3">
      <c r="B4" s="8" t="s">
        <v>1</v>
      </c>
      <c r="C4" s="16" t="s">
        <v>3</v>
      </c>
      <c r="D4" s="16"/>
      <c r="E4" s="16"/>
      <c r="F4" s="16"/>
      <c r="G4" s="16"/>
      <c r="H4" s="16"/>
      <c r="I4" s="16"/>
      <c r="J4" s="16"/>
      <c r="K4" s="16"/>
      <c r="L4" s="16"/>
    </row>
    <row r="5" spans="2:12" ht="21.6" x14ac:dyDescent="0.3">
      <c r="B5" s="10" t="s">
        <v>4</v>
      </c>
      <c r="C5" s="17" t="s">
        <v>5</v>
      </c>
      <c r="D5" s="17"/>
      <c r="E5" s="17"/>
      <c r="F5" s="17"/>
      <c r="G5" s="17"/>
      <c r="H5" s="17"/>
      <c r="I5" s="17"/>
      <c r="J5" s="17"/>
      <c r="K5" s="17"/>
      <c r="L5" s="17"/>
    </row>
    <row r="6" spans="2:12" ht="12.75" customHeight="1" x14ac:dyDescent="0.3">
      <c r="B6" s="2"/>
      <c r="C6" s="3"/>
      <c r="D6" s="3"/>
      <c r="E6" s="3"/>
      <c r="F6" s="3"/>
      <c r="G6" s="3"/>
      <c r="H6" s="3"/>
      <c r="I6" s="4"/>
      <c r="J6" s="4"/>
    </row>
    <row r="7" spans="2:12" ht="12.75" customHeight="1" x14ac:dyDescent="0.3"/>
    <row r="9" spans="2:12" x14ac:dyDescent="0.3">
      <c r="B9" s="18" t="s">
        <v>6</v>
      </c>
      <c r="C9" s="18"/>
      <c r="D9" s="18"/>
      <c r="E9" s="18"/>
      <c r="F9" s="18"/>
      <c r="G9" s="18"/>
      <c r="H9" s="18"/>
      <c r="I9" s="18"/>
      <c r="J9" s="18"/>
    </row>
    <row r="10" spans="2:12" ht="43.2" x14ac:dyDescent="0.3"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1" t="s">
        <v>12</v>
      </c>
      <c r="H10" s="11" t="s">
        <v>13</v>
      </c>
      <c r="I10" s="11" t="s">
        <v>14</v>
      </c>
      <c r="J10" s="11" t="s">
        <v>15</v>
      </c>
    </row>
    <row r="11" spans="2:12" x14ac:dyDescent="0.3">
      <c r="B11" s="11" t="s">
        <v>16</v>
      </c>
      <c r="C11" s="11" t="s">
        <v>17</v>
      </c>
      <c r="D11" s="11" t="s">
        <v>18</v>
      </c>
      <c r="E11" s="11" t="s">
        <v>19</v>
      </c>
      <c r="F11" s="11" t="s">
        <v>20</v>
      </c>
      <c r="G11" s="11" t="s">
        <v>21</v>
      </c>
      <c r="H11" s="11" t="s">
        <v>22</v>
      </c>
      <c r="I11" s="11" t="s">
        <v>23</v>
      </c>
      <c r="J11" s="11" t="s">
        <v>24</v>
      </c>
    </row>
    <row r="12" spans="2:12" ht="32.4" x14ac:dyDescent="0.3">
      <c r="B12" s="20" t="s">
        <v>25</v>
      </c>
      <c r="C12" s="11" t="s">
        <v>26</v>
      </c>
      <c r="D12" s="12" t="s">
        <v>33</v>
      </c>
      <c r="E12" s="11" t="s">
        <v>27</v>
      </c>
      <c r="F12" s="9">
        <v>87.5</v>
      </c>
      <c r="G12" s="20" t="s">
        <v>28</v>
      </c>
      <c r="H12" s="19">
        <v>1700</v>
      </c>
      <c r="I12" s="19">
        <f>SUM(F12:F14)/3</f>
        <v>80.733333333333334</v>
      </c>
      <c r="J12" s="19">
        <v>137241</v>
      </c>
    </row>
    <row r="13" spans="2:12" ht="32.4" x14ac:dyDescent="0.3">
      <c r="B13" s="20"/>
      <c r="C13" s="11" t="s">
        <v>26</v>
      </c>
      <c r="D13" s="13" t="s">
        <v>34</v>
      </c>
      <c r="E13" s="11" t="s">
        <v>27</v>
      </c>
      <c r="F13" s="9">
        <v>78.849999999999994</v>
      </c>
      <c r="G13" s="20"/>
      <c r="H13" s="19"/>
      <c r="I13" s="19"/>
      <c r="J13" s="19"/>
    </row>
    <row r="14" spans="2:12" ht="32.4" x14ac:dyDescent="0.3">
      <c r="B14" s="20"/>
      <c r="C14" s="11" t="s">
        <v>26</v>
      </c>
      <c r="D14" s="13" t="s">
        <v>33</v>
      </c>
      <c r="E14" s="11" t="s">
        <v>27</v>
      </c>
      <c r="F14" s="9">
        <v>75.849999999999994</v>
      </c>
      <c r="G14" s="20"/>
      <c r="H14" s="19"/>
      <c r="I14" s="19"/>
      <c r="J14" s="19"/>
    </row>
    <row r="15" spans="2:12" ht="33.75" customHeight="1" x14ac:dyDescent="0.3">
      <c r="B15" s="24" t="s">
        <v>29</v>
      </c>
      <c r="C15" s="11" t="s">
        <v>26</v>
      </c>
      <c r="D15" s="12" t="s">
        <v>35</v>
      </c>
      <c r="E15" s="11" t="s">
        <v>27</v>
      </c>
      <c r="F15" s="9">
        <v>95.5</v>
      </c>
      <c r="G15" s="24" t="s">
        <v>28</v>
      </c>
      <c r="H15" s="21">
        <v>80</v>
      </c>
      <c r="I15" s="21">
        <f t="shared" ref="I15" si="0">SUM(F15:F17)/3</f>
        <v>88.366666666666674</v>
      </c>
      <c r="J15" s="21">
        <v>7069.6</v>
      </c>
    </row>
    <row r="16" spans="2:12" ht="32.4" x14ac:dyDescent="0.3">
      <c r="B16" s="25"/>
      <c r="C16" s="11" t="s">
        <v>26</v>
      </c>
      <c r="D16" s="13" t="s">
        <v>34</v>
      </c>
      <c r="E16" s="11" t="s">
        <v>27</v>
      </c>
      <c r="F16" s="9">
        <v>85.75</v>
      </c>
      <c r="G16" s="25"/>
      <c r="H16" s="22"/>
      <c r="I16" s="22"/>
      <c r="J16" s="22"/>
    </row>
    <row r="17" spans="2:10" ht="32.4" x14ac:dyDescent="0.3">
      <c r="B17" s="26"/>
      <c r="C17" s="11" t="s">
        <v>26</v>
      </c>
      <c r="D17" s="12" t="s">
        <v>35</v>
      </c>
      <c r="E17" s="11" t="s">
        <v>27</v>
      </c>
      <c r="F17" s="9">
        <v>83.85</v>
      </c>
      <c r="G17" s="26"/>
      <c r="H17" s="23"/>
      <c r="I17" s="23"/>
      <c r="J17" s="23"/>
    </row>
    <row r="18" spans="2:10" ht="32.4" x14ac:dyDescent="0.3">
      <c r="B18" s="20" t="s">
        <v>30</v>
      </c>
      <c r="C18" s="11" t="s">
        <v>26</v>
      </c>
      <c r="D18" s="12" t="s">
        <v>35</v>
      </c>
      <c r="E18" s="11" t="s">
        <v>27</v>
      </c>
      <c r="F18" s="9">
        <v>97.85</v>
      </c>
      <c r="G18" s="20" t="s">
        <v>28</v>
      </c>
      <c r="H18" s="19">
        <v>400</v>
      </c>
      <c r="I18" s="19">
        <f t="shared" ref="I18" si="1">SUM(F18:F20)/3</f>
        <v>97.100000000000009</v>
      </c>
      <c r="J18" s="19">
        <f t="shared" ref="J18" si="2">I18*H18</f>
        <v>38840</v>
      </c>
    </row>
    <row r="19" spans="2:10" ht="32.4" x14ac:dyDescent="0.3">
      <c r="B19" s="20"/>
      <c r="C19" s="11" t="s">
        <v>26</v>
      </c>
      <c r="D19" s="13" t="s">
        <v>34</v>
      </c>
      <c r="E19" s="11" t="s">
        <v>27</v>
      </c>
      <c r="F19" s="9">
        <v>97.5</v>
      </c>
      <c r="G19" s="20"/>
      <c r="H19" s="19"/>
      <c r="I19" s="19"/>
      <c r="J19" s="19"/>
    </row>
    <row r="20" spans="2:10" ht="32.4" x14ac:dyDescent="0.3">
      <c r="B20" s="20"/>
      <c r="C20" s="11" t="s">
        <v>26</v>
      </c>
      <c r="D20" s="12" t="s">
        <v>35</v>
      </c>
      <c r="E20" s="11" t="s">
        <v>27</v>
      </c>
      <c r="F20" s="9">
        <v>95.95</v>
      </c>
      <c r="G20" s="20"/>
      <c r="H20" s="19"/>
      <c r="I20" s="19"/>
      <c r="J20" s="19"/>
    </row>
    <row r="21" spans="2:10" x14ac:dyDescent="0.3">
      <c r="B21" s="27" t="s">
        <v>31</v>
      </c>
      <c r="C21" s="27"/>
      <c r="D21" s="27"/>
      <c r="E21" s="27"/>
      <c r="F21" s="27"/>
      <c r="G21" s="27"/>
      <c r="H21" s="27"/>
      <c r="I21" s="27"/>
      <c r="J21" s="14">
        <f>J12+J15+J18</f>
        <v>183150.6</v>
      </c>
    </row>
    <row r="23" spans="2:10" x14ac:dyDescent="0.3">
      <c r="B23" s="28" t="s">
        <v>36</v>
      </c>
      <c r="C23" s="29"/>
      <c r="D23" s="29"/>
    </row>
    <row r="24" spans="2:10" x14ac:dyDescent="0.3">
      <c r="B24" s="28"/>
      <c r="C24" s="29"/>
      <c r="D24" s="29"/>
    </row>
    <row r="25" spans="2:10" x14ac:dyDescent="0.3">
      <c r="B25" s="29"/>
      <c r="C25" s="29"/>
      <c r="D25" s="29"/>
    </row>
  </sheetData>
  <mergeCells count="23">
    <mergeCell ref="B21:I21"/>
    <mergeCell ref="B23:D23"/>
    <mergeCell ref="B24:D25"/>
    <mergeCell ref="B18:B20"/>
    <mergeCell ref="G18:G20"/>
    <mergeCell ref="H18:H20"/>
    <mergeCell ref="I18:I20"/>
    <mergeCell ref="J18:J20"/>
    <mergeCell ref="B12:B14"/>
    <mergeCell ref="G12:G14"/>
    <mergeCell ref="H12:H14"/>
    <mergeCell ref="I12:I14"/>
    <mergeCell ref="J12:J14"/>
    <mergeCell ref="J15:J17"/>
    <mergeCell ref="I15:I17"/>
    <mergeCell ref="H15:H17"/>
    <mergeCell ref="G15:G17"/>
    <mergeCell ref="B15:B17"/>
    <mergeCell ref="B1:J1"/>
    <mergeCell ref="C3:L3"/>
    <mergeCell ref="C4:L4"/>
    <mergeCell ref="C5:L5"/>
    <mergeCell ref="B9:J9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Данчук Надежда Игоревна</dc:creator>
  <cp:lastModifiedBy>User</cp:lastModifiedBy>
  <cp:lastPrinted>2026-06-29T07:03:00Z</cp:lastPrinted>
  <dcterms:created xsi:type="dcterms:W3CDTF">2018-05-22T12:16:35Z</dcterms:created>
  <dcterms:modified xsi:type="dcterms:W3CDTF">2026-08-27T02:47:16Z</dcterms:modified>
</cp:coreProperties>
</file>