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03C8F7C-EB4E-499F-8386-336DFF750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</calcChain>
</file>

<file path=xl/sharedStrings.xml><?xml version="1.0" encoding="utf-8"?>
<sst xmlns="http://schemas.openxmlformats.org/spreadsheetml/2006/main" count="286" uniqueCount="103">
  <si>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</si>
  <si>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</si>
  <si>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</si>
  <si>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</si>
  <si>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</si>
  <si>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</si>
  <si>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</si>
  <si>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</si>
  <si>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</si>
  <si>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</si>
  <si>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</si>
  <si>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</si>
  <si>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</si>
  <si>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</si>
  <si>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</si>
  <si>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</si>
  <si>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</si>
  <si>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</si>
  <si>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</si>
  <si>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</si>
  <si>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</si>
  <si>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</si>
  <si>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</si>
  <si>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</si>
  <si>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</si>
  <si>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</si>
  <si>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</si>
  <si>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</si>
  <si>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</si>
  <si>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</si>
  <si>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</si>
  <si>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</si>
  <si>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</si>
  <si>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</si>
  <si>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</si>
  <si>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</si>
  <si>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</si>
  <si>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</si>
  <si>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</si>
  <si>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</si>
  <si>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</si>
  <si>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</si>
  <si>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</si>
  <si>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</si>
  <si>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</si>
  <si>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</si>
  <si>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</si>
  <si>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Характеристики объекта закупки указаны в описании объекта закупки</t>
  </si>
  <si>
    <t>Средняя цена (руб.)</t>
  </si>
  <si>
    <t>2</t>
  </si>
  <si>
    <t>3</t>
  </si>
  <si>
    <t>4</t>
  </si>
  <si>
    <t>5</t>
  </si>
  <si>
    <t>шт</t>
  </si>
  <si>
    <t>6</t>
  </si>
  <si>
    <t>7</t>
  </si>
  <si>
    <t>8</t>
  </si>
  <si>
    <t>9</t>
  </si>
  <si>
    <t>Поставка  питьевой воды для нужд ФГБУ «ВНИГНИ»</t>
  </si>
  <si>
    <t>Вода питьевая Святой Источник ПЭТ О, 33л негаз</t>
  </si>
  <si>
    <t xml:space="preserve">37,70 </t>
  </si>
  <si>
    <t xml:space="preserve">39,13 </t>
  </si>
  <si>
    <t>Вода питьевая Вода TASSA У негазированная пэт О, 5л</t>
  </si>
  <si>
    <t xml:space="preserve">65,90 </t>
  </si>
  <si>
    <t xml:space="preserve">69,20 </t>
  </si>
  <si>
    <t xml:space="preserve">71,83 </t>
  </si>
  <si>
    <t>Вода питьевая LEGEND of BAIКAL природная негаз., О, 5л стекло</t>
  </si>
  <si>
    <t xml:space="preserve">145,90 </t>
  </si>
  <si>
    <t xml:space="preserve">153,20 </t>
  </si>
  <si>
    <t xml:space="preserve">159,03 </t>
  </si>
  <si>
    <t>Вода питьевая Байкальская глубинная Baikal430 негаз.0.45 л ПЭТ</t>
  </si>
  <si>
    <t xml:space="preserve">97,90 </t>
  </si>
  <si>
    <t xml:space="preserve">102,80 </t>
  </si>
  <si>
    <t xml:space="preserve">106,71 </t>
  </si>
  <si>
    <t>Вода питьевая Жемчужина Байкала/ Baikal Pearl негаз. 0.33 л ПЭТ</t>
  </si>
  <si>
    <t>Вода питьевая LEGEND of BAIКAL негаз., О, 33л ПЭТ</t>
  </si>
  <si>
    <t xml:space="preserve">79,90 </t>
  </si>
  <si>
    <t xml:space="preserve">83,90 </t>
  </si>
  <si>
    <t xml:space="preserve">87,09 </t>
  </si>
  <si>
    <t>Вода минеральная San Benedetto ПЭТ, негаз., О, 33л</t>
  </si>
  <si>
    <t xml:space="preserve">130,90 </t>
  </si>
  <si>
    <t xml:space="preserve">137,45 </t>
  </si>
  <si>
    <t xml:space="preserve">142,68 </t>
  </si>
  <si>
    <t>Бутилированная питьевая вода Легенда Гор Архыз 19 л</t>
  </si>
  <si>
    <t xml:space="preserve">990,00 </t>
  </si>
  <si>
    <t xml:space="preserve">1 039,50 </t>
  </si>
  <si>
    <t xml:space="preserve">1 079,10 </t>
  </si>
  <si>
    <t>Вода питьевая Baikal негазированная 5 л</t>
  </si>
  <si>
    <t xml:space="preserve">779,90 </t>
  </si>
  <si>
    <t xml:space="preserve">818,90 </t>
  </si>
  <si>
    <t xml:space="preserve">850,09 </t>
  </si>
  <si>
    <t>Поставщик 1 вх. № КС-402 от  24.04.2026</t>
  </si>
  <si>
    <t>Поставщик 1 вх. № КС-403 от  27.04.2026</t>
  </si>
  <si>
    <t>Поставщик 3 вх. № КС-404 от  27.04.2026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</si>
  <si>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</si>
  <si>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</si>
  <si>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>РАСЧЕТ НМЦД</t>
  </si>
  <si>
    <t>НМЦД (рын)</t>
  </si>
  <si>
    <t>На основании проведенного анализа рынка и расчетов, НМЦК составляет: 156 884, 35 рублей.</t>
  </si>
  <si>
    <t xml:space="preserve">                                         </t>
  </si>
  <si>
    <t xml:space="preserve">                 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</si>
  <si>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,подрядчиком, исполнителем (в соответствии с  223-ФЗ) на основании пп.1 п.19.1 Положения о закупках товаров, работ, услуг, для нужд ФГБУ «ВНИГНИ»
</t>
  </si>
  <si>
    <t xml:space="preserve">Заказчиком установлена начальная (максимальная) цена договора: 149 888,00 руб. (Сто сорок девять тысяч восемьсот восемьдесят восемь рублей 00 копеек)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</si>
</sst>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#########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/>
    <xf numFmtId="43" fontId="2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3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/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4" fontId="5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19" fillId="0" borderId="2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2" fontId="16" fillId="0" borderId="10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390525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7875" y="3543300"/>
          <a:ext cx="1381760" cy="304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13</xdr:row>
      <xdr:rowOff>20955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13</xdr:row>
      <xdr:rowOff>27939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2"/>
  <sheetViews>
    <sheetView tabSelected="1" view="pageBreakPreview" zoomScaleNormal="100" zoomScaleSheetLayoutView="100" workbookViewId="0">
      <selection activeCell="A26" sqref="A26:AD26"/>
    </sheetView>
  </sheetViews>
  <sheetFormatPr defaultColWidth="9" defaultRowHeight="15" x14ac:dyDescent="0.25"/>
  <cols>
    <col min="1" max="1" width="7.85546875" style="3" customWidth="1"/>
    <col min="2" max="2" width="24.7109375" style="3" customWidth="1"/>
    <col min="3" max="3" width="20.42578125" style="3" customWidth="1"/>
    <col min="4" max="4" width="12.85546875" style="3" hidden="1" customWidth="1"/>
    <col min="5" max="5" width="10.7109375" style="3" customWidth="1"/>
    <col min="6" max="6" width="8.85546875" style="3" customWidth="1"/>
    <col min="7" max="7" width="23.5703125" style="10" customWidth="1"/>
    <col min="8" max="9" width="22" style="10" customWidth="1"/>
    <col min="10" max="26" width="22" style="10" hidden="1" customWidth="1"/>
    <col min="27" max="27" width="20.5703125" style="10" customWidth="1"/>
    <col min="28" max="28" width="23" style="10" customWidth="1"/>
    <col min="29" max="29" width="15.140625" style="10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21.75" customHeight="1" x14ac:dyDescent="0.25">
      <c r="AA1" s="41" t="s">
        <v>99</v>
      </c>
      <c r="AB1" s="41"/>
      <c r="AC1" s="41"/>
      <c r="AD1" s="41"/>
    </row>
    <row r="2" spans="1:32" ht="18.75" customHeight="1" x14ac:dyDescent="0.25">
      <c r="AA2" s="42"/>
      <c r="AB2" s="42"/>
      <c r="AC2" s="42"/>
      <c r="AD2" s="42"/>
    </row>
    <row r="3" spans="1:32" ht="39.75" customHeight="1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3" t="s">
        <v>100</v>
      </c>
      <c r="AB3" s="44"/>
      <c r="AC3" s="44"/>
      <c r="AD3" s="44"/>
    </row>
    <row r="4" spans="1:32" ht="7.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ht="36" customHeight="1" x14ac:dyDescent="0.3">
      <c r="A5" s="49" t="s">
        <v>94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2" ht="11.25" customHeight="1" x14ac:dyDescent="0.25">
      <c r="A6" s="1"/>
      <c r="B6" s="1"/>
      <c r="C6" s="1"/>
      <c r="D6" s="1"/>
      <c r="E6" s="1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2" ht="24.75" customHeight="1" x14ac:dyDescent="0.25">
      <c r="A7" s="39" t="s">
        <v>1</v>
      </c>
      <c r="B7" s="39"/>
      <c r="C7" s="50" t="s">
        <v>47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2" ht="42.75" customHeight="1" x14ac:dyDescent="0.25">
      <c r="A8" s="39" t="s">
        <v>95</v>
      </c>
      <c r="B8" s="39"/>
      <c r="C8" s="50" t="s">
        <v>101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2" x14ac:dyDescent="0.25">
      <c r="A9" s="45" t="s">
        <v>96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</row>
    <row r="10" spans="1:32" ht="18" customHeight="1" x14ac:dyDescent="0.25">
      <c r="A10" s="35" t="s">
        <v>58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</row>
    <row r="11" spans="1:32" ht="116.25" hidden="1" customHeight="1" x14ac:dyDescent="0.25">
      <c r="A11" s="38" t="s">
        <v>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2" ht="36.75" customHeight="1" x14ac:dyDescent="0.25">
      <c r="A12" s="39" t="s">
        <v>3</v>
      </c>
      <c r="B12" s="39" t="s">
        <v>4</v>
      </c>
      <c r="C12" s="39"/>
      <c r="D12" s="40" t="s">
        <v>5</v>
      </c>
      <c r="E12" s="39" t="s">
        <v>6</v>
      </c>
      <c r="F12" s="40" t="s">
        <v>7</v>
      </c>
      <c r="G12" s="17" t="s">
        <v>91</v>
      </c>
      <c r="H12" s="19" t="s">
        <v>92</v>
      </c>
      <c r="I12" s="19" t="s">
        <v>93</v>
      </c>
      <c r="J12" s="5" t="s">
        <v>8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16</v>
      </c>
      <c r="S12" s="5" t="s">
        <v>17</v>
      </c>
      <c r="T12" s="5" t="s">
        <v>18</v>
      </c>
      <c r="U12" s="5" t="s">
        <v>19</v>
      </c>
      <c r="V12" s="5" t="s">
        <v>20</v>
      </c>
      <c r="W12" s="5" t="s">
        <v>21</v>
      </c>
      <c r="X12" s="5" t="s">
        <v>22</v>
      </c>
      <c r="Y12" s="5" t="s">
        <v>23</v>
      </c>
      <c r="Z12" s="5" t="s">
        <v>24</v>
      </c>
      <c r="AA12" s="6" t="s">
        <v>25</v>
      </c>
      <c r="AB12" s="6" t="s">
        <v>26</v>
      </c>
      <c r="AC12" s="40" t="s">
        <v>48</v>
      </c>
      <c r="AD12" s="7" t="s">
        <v>97</v>
      </c>
    </row>
    <row r="13" spans="1:32" ht="45.75" customHeight="1" x14ac:dyDescent="0.25">
      <c r="A13" s="39"/>
      <c r="B13" s="39"/>
      <c r="C13" s="39"/>
      <c r="D13" s="40"/>
      <c r="E13" s="39"/>
      <c r="F13" s="40"/>
      <c r="G13" s="5" t="s">
        <v>27</v>
      </c>
      <c r="H13" s="5" t="s">
        <v>27</v>
      </c>
      <c r="I13" s="5" t="s">
        <v>27</v>
      </c>
      <c r="J13" s="5" t="s">
        <v>27</v>
      </c>
      <c r="K13" s="5" t="s">
        <v>27</v>
      </c>
      <c r="L13" s="5" t="s">
        <v>27</v>
      </c>
      <c r="M13" s="5" t="s">
        <v>27</v>
      </c>
      <c r="N13" s="5" t="s">
        <v>27</v>
      </c>
      <c r="O13" s="5" t="s">
        <v>27</v>
      </c>
      <c r="P13" s="5" t="s">
        <v>27</v>
      </c>
      <c r="Q13" s="5" t="s">
        <v>27</v>
      </c>
      <c r="R13" s="5" t="s">
        <v>27</v>
      </c>
      <c r="S13" s="5" t="s">
        <v>27</v>
      </c>
      <c r="T13" s="5" t="s">
        <v>27</v>
      </c>
      <c r="U13" s="5" t="s">
        <v>27</v>
      </c>
      <c r="V13" s="5" t="s">
        <v>27</v>
      </c>
      <c r="W13" s="5" t="s">
        <v>27</v>
      </c>
      <c r="X13" s="5" t="s">
        <v>27</v>
      </c>
      <c r="Y13" s="5" t="s">
        <v>27</v>
      </c>
      <c r="Z13" s="5" t="s">
        <v>27</v>
      </c>
      <c r="AA13" s="8"/>
      <c r="AB13" s="8"/>
      <c r="AC13" s="40"/>
      <c r="AD13" s="9"/>
    </row>
    <row r="14" spans="1:32" ht="21.75" customHeight="1" x14ac:dyDescent="0.25">
      <c r="A14" s="24" t="s">
        <v>46</v>
      </c>
      <c r="B14" s="51" t="s">
        <v>59</v>
      </c>
      <c r="C14" s="51"/>
      <c r="D14" s="23"/>
      <c r="E14" s="24" t="s">
        <v>53</v>
      </c>
      <c r="F14" s="25">
        <v>276</v>
      </c>
      <c r="G14" s="26">
        <v>35.9</v>
      </c>
      <c r="H14" s="22" t="s">
        <v>60</v>
      </c>
      <c r="I14" s="22" t="s">
        <v>61</v>
      </c>
      <c r="J14" s="22" t="s">
        <v>28</v>
      </c>
      <c r="K14" s="22" t="s">
        <v>29</v>
      </c>
      <c r="L14" s="22" t="s">
        <v>30</v>
      </c>
      <c r="M14" s="22" t="s">
        <v>31</v>
      </c>
      <c r="N14" s="22" t="s">
        <v>32</v>
      </c>
      <c r="O14" s="22" t="s">
        <v>33</v>
      </c>
      <c r="P14" s="22" t="s">
        <v>34</v>
      </c>
      <c r="Q14" s="22" t="s">
        <v>35</v>
      </c>
      <c r="R14" s="22" t="s">
        <v>36</v>
      </c>
      <c r="S14" s="22" t="s">
        <v>37</v>
      </c>
      <c r="T14" s="22" t="s">
        <v>38</v>
      </c>
      <c r="U14" s="22" t="s">
        <v>39</v>
      </c>
      <c r="V14" s="22" t="s">
        <v>40</v>
      </c>
      <c r="W14" s="22" t="s">
        <v>41</v>
      </c>
      <c r="X14" s="22" t="s">
        <v>42</v>
      </c>
      <c r="Y14" s="22" t="s">
        <v>43</v>
      </c>
      <c r="Z14" s="22" t="s">
        <v>44</v>
      </c>
      <c r="AA14" s="22">
        <v>1.62</v>
      </c>
      <c r="AB14" s="22">
        <v>4.3099999999999996</v>
      </c>
      <c r="AC14" s="22">
        <v>37.58</v>
      </c>
      <c r="AD14" s="22">
        <v>11274</v>
      </c>
      <c r="AE14" s="10"/>
      <c r="AF14" s="10"/>
    </row>
    <row r="15" spans="1:32" ht="23.25" customHeight="1" x14ac:dyDescent="0.25">
      <c r="A15" s="24" t="s">
        <v>49</v>
      </c>
      <c r="B15" s="51" t="s">
        <v>62</v>
      </c>
      <c r="C15" s="51"/>
      <c r="D15" s="23"/>
      <c r="E15" s="24" t="s">
        <v>53</v>
      </c>
      <c r="F15" s="25">
        <v>180</v>
      </c>
      <c r="G15" s="26" t="s">
        <v>63</v>
      </c>
      <c r="H15" s="22" t="s">
        <v>64</v>
      </c>
      <c r="I15" s="22" t="s">
        <v>65</v>
      </c>
      <c r="J15" s="22" t="s">
        <v>28</v>
      </c>
      <c r="K15" s="22" t="s">
        <v>29</v>
      </c>
      <c r="L15" s="22" t="s">
        <v>30</v>
      </c>
      <c r="M15" s="22" t="s">
        <v>31</v>
      </c>
      <c r="N15" s="22" t="s">
        <v>32</v>
      </c>
      <c r="O15" s="22" t="s">
        <v>33</v>
      </c>
      <c r="P15" s="22" t="s">
        <v>34</v>
      </c>
      <c r="Q15" s="22" t="s">
        <v>35</v>
      </c>
      <c r="R15" s="22" t="s">
        <v>36</v>
      </c>
      <c r="S15" s="22" t="s">
        <v>37</v>
      </c>
      <c r="T15" s="22" t="s">
        <v>38</v>
      </c>
      <c r="U15" s="22" t="s">
        <v>39</v>
      </c>
      <c r="V15" s="22" t="s">
        <v>40</v>
      </c>
      <c r="W15" s="22" t="s">
        <v>41</v>
      </c>
      <c r="X15" s="22" t="s">
        <v>42</v>
      </c>
      <c r="Y15" s="22" t="s">
        <v>43</v>
      </c>
      <c r="Z15" s="22" t="s">
        <v>44</v>
      </c>
      <c r="AA15" s="22">
        <v>2.97</v>
      </c>
      <c r="AB15" s="22">
        <v>4.3099999999999996</v>
      </c>
      <c r="AC15" s="22">
        <v>68.98</v>
      </c>
      <c r="AD15" s="22">
        <v>14071.92</v>
      </c>
      <c r="AE15" s="10"/>
      <c r="AF15" s="10"/>
    </row>
    <row r="16" spans="1:32" ht="23.25" customHeight="1" x14ac:dyDescent="0.25">
      <c r="A16" s="24" t="s">
        <v>50</v>
      </c>
      <c r="B16" s="51" t="s">
        <v>66</v>
      </c>
      <c r="C16" s="51"/>
      <c r="D16" s="23"/>
      <c r="E16" s="24" t="s">
        <v>53</v>
      </c>
      <c r="F16" s="25">
        <v>96</v>
      </c>
      <c r="G16" s="26" t="s">
        <v>67</v>
      </c>
      <c r="H16" s="22" t="s">
        <v>68</v>
      </c>
      <c r="I16" s="22" t="s">
        <v>69</v>
      </c>
      <c r="J16" s="22" t="s">
        <v>28</v>
      </c>
      <c r="K16" s="22" t="s">
        <v>29</v>
      </c>
      <c r="L16" s="22" t="s">
        <v>30</v>
      </c>
      <c r="M16" s="22" t="s">
        <v>31</v>
      </c>
      <c r="N16" s="22" t="s">
        <v>32</v>
      </c>
      <c r="O16" s="22" t="s">
        <v>33</v>
      </c>
      <c r="P16" s="22" t="s">
        <v>34</v>
      </c>
      <c r="Q16" s="22" t="s">
        <v>35</v>
      </c>
      <c r="R16" s="22" t="s">
        <v>36</v>
      </c>
      <c r="S16" s="22" t="s">
        <v>37</v>
      </c>
      <c r="T16" s="22" t="s">
        <v>38</v>
      </c>
      <c r="U16" s="22" t="s">
        <v>39</v>
      </c>
      <c r="V16" s="22" t="s">
        <v>40</v>
      </c>
      <c r="W16" s="22" t="s">
        <v>41</v>
      </c>
      <c r="X16" s="22" t="s">
        <v>42</v>
      </c>
      <c r="Y16" s="22" t="s">
        <v>43</v>
      </c>
      <c r="Z16" s="22" t="s">
        <v>44</v>
      </c>
      <c r="AA16" s="22">
        <v>6.58</v>
      </c>
      <c r="AB16" s="22">
        <v>4.3099999999999996</v>
      </c>
      <c r="AC16" s="22">
        <v>152.71</v>
      </c>
      <c r="AD16" s="22">
        <v>14660.16</v>
      </c>
      <c r="AE16" s="10"/>
      <c r="AF16" s="10"/>
    </row>
    <row r="17" spans="1:32" ht="29.25" customHeight="1" x14ac:dyDescent="0.25">
      <c r="A17" s="24" t="s">
        <v>51</v>
      </c>
      <c r="B17" s="51" t="s">
        <v>70</v>
      </c>
      <c r="C17" s="51"/>
      <c r="D17" s="23"/>
      <c r="E17" s="24" t="s">
        <v>53</v>
      </c>
      <c r="F17" s="25">
        <v>276</v>
      </c>
      <c r="G17" s="26" t="s">
        <v>71</v>
      </c>
      <c r="H17" s="22" t="s">
        <v>72</v>
      </c>
      <c r="I17" s="22" t="s">
        <v>73</v>
      </c>
      <c r="J17" s="22" t="s">
        <v>28</v>
      </c>
      <c r="K17" s="22" t="s">
        <v>29</v>
      </c>
      <c r="L17" s="22" t="s">
        <v>30</v>
      </c>
      <c r="M17" s="22" t="s">
        <v>31</v>
      </c>
      <c r="N17" s="22" t="s">
        <v>32</v>
      </c>
      <c r="O17" s="22" t="s">
        <v>33</v>
      </c>
      <c r="P17" s="22" t="s">
        <v>34</v>
      </c>
      <c r="Q17" s="22" t="s">
        <v>35</v>
      </c>
      <c r="R17" s="22" t="s">
        <v>36</v>
      </c>
      <c r="S17" s="22" t="s">
        <v>37</v>
      </c>
      <c r="T17" s="22" t="s">
        <v>38</v>
      </c>
      <c r="U17" s="22" t="s">
        <v>39</v>
      </c>
      <c r="V17" s="22" t="s">
        <v>40</v>
      </c>
      <c r="W17" s="22" t="s">
        <v>41</v>
      </c>
      <c r="X17" s="22" t="s">
        <v>42</v>
      </c>
      <c r="Y17" s="22" t="s">
        <v>43</v>
      </c>
      <c r="Z17" s="22" t="s">
        <v>44</v>
      </c>
      <c r="AA17" s="22">
        <v>4.41</v>
      </c>
      <c r="AB17" s="22">
        <v>4.3099999999999996</v>
      </c>
      <c r="AC17" s="22">
        <v>102.47</v>
      </c>
      <c r="AD17" s="22">
        <v>30741</v>
      </c>
      <c r="AE17" s="10"/>
      <c r="AF17" s="10"/>
    </row>
    <row r="18" spans="1:32" ht="29.25" customHeight="1" x14ac:dyDescent="0.25">
      <c r="A18" s="24" t="s">
        <v>52</v>
      </c>
      <c r="B18" s="51" t="s">
        <v>74</v>
      </c>
      <c r="C18" s="51"/>
      <c r="D18" s="23"/>
      <c r="E18" s="24" t="s">
        <v>53</v>
      </c>
      <c r="F18" s="25">
        <v>120</v>
      </c>
      <c r="G18" s="27" t="s">
        <v>63</v>
      </c>
      <c r="H18" s="22" t="s">
        <v>64</v>
      </c>
      <c r="I18" s="22" t="s">
        <v>65</v>
      </c>
      <c r="J18" s="22" t="s">
        <v>28</v>
      </c>
      <c r="K18" s="22" t="s">
        <v>29</v>
      </c>
      <c r="L18" s="22" t="s">
        <v>30</v>
      </c>
      <c r="M18" s="22" t="s">
        <v>31</v>
      </c>
      <c r="N18" s="22" t="s">
        <v>32</v>
      </c>
      <c r="O18" s="22" t="s">
        <v>33</v>
      </c>
      <c r="P18" s="22" t="s">
        <v>34</v>
      </c>
      <c r="Q18" s="22" t="s">
        <v>35</v>
      </c>
      <c r="R18" s="22" t="s">
        <v>36</v>
      </c>
      <c r="S18" s="22" t="s">
        <v>37</v>
      </c>
      <c r="T18" s="22" t="s">
        <v>38</v>
      </c>
      <c r="U18" s="22" t="s">
        <v>39</v>
      </c>
      <c r="V18" s="22" t="s">
        <v>40</v>
      </c>
      <c r="W18" s="22" t="s">
        <v>41</v>
      </c>
      <c r="X18" s="22" t="s">
        <v>42</v>
      </c>
      <c r="Y18" s="22" t="s">
        <v>43</v>
      </c>
      <c r="Z18" s="22" t="s">
        <v>44</v>
      </c>
      <c r="AA18" s="22">
        <v>2.97</v>
      </c>
      <c r="AB18" s="22">
        <v>4.3099999999999996</v>
      </c>
      <c r="AC18" s="22">
        <v>68.98</v>
      </c>
      <c r="AD18" s="22">
        <v>10347</v>
      </c>
      <c r="AE18" s="10"/>
      <c r="AF18" s="10"/>
    </row>
    <row r="19" spans="1:32" ht="20.25" customHeight="1" x14ac:dyDescent="0.25">
      <c r="A19" s="24" t="s">
        <v>54</v>
      </c>
      <c r="B19" s="51" t="s">
        <v>75</v>
      </c>
      <c r="C19" s="51"/>
      <c r="D19" s="23"/>
      <c r="E19" s="24" t="s">
        <v>53</v>
      </c>
      <c r="F19" s="25">
        <v>120</v>
      </c>
      <c r="G19" s="26" t="s">
        <v>76</v>
      </c>
      <c r="H19" s="22" t="s">
        <v>77</v>
      </c>
      <c r="I19" s="22" t="s">
        <v>78</v>
      </c>
      <c r="J19" s="22" t="s">
        <v>28</v>
      </c>
      <c r="K19" s="22" t="s">
        <v>29</v>
      </c>
      <c r="L19" s="22" t="s">
        <v>30</v>
      </c>
      <c r="M19" s="22" t="s">
        <v>31</v>
      </c>
      <c r="N19" s="22" t="s">
        <v>32</v>
      </c>
      <c r="O19" s="22" t="s">
        <v>33</v>
      </c>
      <c r="P19" s="22" t="s">
        <v>34</v>
      </c>
      <c r="Q19" s="22" t="s">
        <v>35</v>
      </c>
      <c r="R19" s="22" t="s">
        <v>36</v>
      </c>
      <c r="S19" s="22" t="s">
        <v>37</v>
      </c>
      <c r="T19" s="22" t="s">
        <v>38</v>
      </c>
      <c r="U19" s="22" t="s">
        <v>39</v>
      </c>
      <c r="V19" s="22" t="s">
        <v>40</v>
      </c>
      <c r="W19" s="22" t="s">
        <v>41</v>
      </c>
      <c r="X19" s="22" t="s">
        <v>42</v>
      </c>
      <c r="Y19" s="22" t="s">
        <v>43</v>
      </c>
      <c r="Z19" s="22" t="s">
        <v>44</v>
      </c>
      <c r="AA19" s="22">
        <v>3.6</v>
      </c>
      <c r="AB19" s="22">
        <v>4.3099999999999996</v>
      </c>
      <c r="AC19" s="22">
        <v>83.63</v>
      </c>
      <c r="AD19" s="22">
        <v>12544.5</v>
      </c>
      <c r="AE19" s="10"/>
      <c r="AF19" s="10"/>
    </row>
    <row r="20" spans="1:32" ht="23.25" customHeight="1" x14ac:dyDescent="0.25">
      <c r="A20" s="24" t="s">
        <v>55</v>
      </c>
      <c r="B20" s="51" t="s">
        <v>79</v>
      </c>
      <c r="C20" s="51"/>
      <c r="D20" s="23"/>
      <c r="E20" s="24" t="s">
        <v>53</v>
      </c>
      <c r="F20" s="25">
        <v>96</v>
      </c>
      <c r="G20" s="26" t="s">
        <v>80</v>
      </c>
      <c r="H20" s="22" t="s">
        <v>81</v>
      </c>
      <c r="I20" s="22" t="s">
        <v>82</v>
      </c>
      <c r="J20" s="22" t="s">
        <v>28</v>
      </c>
      <c r="K20" s="22" t="s">
        <v>29</v>
      </c>
      <c r="L20" s="22" t="s">
        <v>30</v>
      </c>
      <c r="M20" s="22" t="s">
        <v>31</v>
      </c>
      <c r="N20" s="22" t="s">
        <v>32</v>
      </c>
      <c r="O20" s="22" t="s">
        <v>33</v>
      </c>
      <c r="P20" s="22" t="s">
        <v>34</v>
      </c>
      <c r="Q20" s="22" t="s">
        <v>35</v>
      </c>
      <c r="R20" s="22" t="s">
        <v>36</v>
      </c>
      <c r="S20" s="22" t="s">
        <v>37</v>
      </c>
      <c r="T20" s="22" t="s">
        <v>38</v>
      </c>
      <c r="U20" s="22" t="s">
        <v>39</v>
      </c>
      <c r="V20" s="22" t="s">
        <v>40</v>
      </c>
      <c r="W20" s="22" t="s">
        <v>41</v>
      </c>
      <c r="X20" s="22" t="s">
        <v>42</v>
      </c>
      <c r="Y20" s="22" t="s">
        <v>43</v>
      </c>
      <c r="Z20" s="22" t="s">
        <v>44</v>
      </c>
      <c r="AA20" s="22">
        <v>5.9</v>
      </c>
      <c r="AB20" s="22">
        <v>4.3099999999999996</v>
      </c>
      <c r="AC20" s="22">
        <v>137.01</v>
      </c>
      <c r="AD20" s="22">
        <v>20551.5</v>
      </c>
      <c r="AE20" s="10"/>
      <c r="AF20" s="10"/>
    </row>
    <row r="21" spans="1:32" ht="24" customHeight="1" x14ac:dyDescent="0.25">
      <c r="A21" s="24" t="s">
        <v>56</v>
      </c>
      <c r="B21" s="51" t="s">
        <v>83</v>
      </c>
      <c r="C21" s="51"/>
      <c r="D21" s="23"/>
      <c r="E21" s="24" t="s">
        <v>53</v>
      </c>
      <c r="F21" s="25">
        <v>45</v>
      </c>
      <c r="G21" s="26" t="s">
        <v>84</v>
      </c>
      <c r="H21" s="22" t="s">
        <v>85</v>
      </c>
      <c r="I21" s="22" t="s">
        <v>86</v>
      </c>
      <c r="J21" s="22" t="s">
        <v>28</v>
      </c>
      <c r="K21" s="22" t="s">
        <v>29</v>
      </c>
      <c r="L21" s="22" t="s">
        <v>30</v>
      </c>
      <c r="M21" s="22" t="s">
        <v>31</v>
      </c>
      <c r="N21" s="22" t="s">
        <v>32</v>
      </c>
      <c r="O21" s="22" t="s">
        <v>33</v>
      </c>
      <c r="P21" s="22" t="s">
        <v>34</v>
      </c>
      <c r="Q21" s="22" t="s">
        <v>35</v>
      </c>
      <c r="R21" s="22" t="s">
        <v>36</v>
      </c>
      <c r="S21" s="22" t="s">
        <v>37</v>
      </c>
      <c r="T21" s="22" t="s">
        <v>38</v>
      </c>
      <c r="U21" s="22" t="s">
        <v>39</v>
      </c>
      <c r="V21" s="22" t="s">
        <v>40</v>
      </c>
      <c r="W21" s="22" t="s">
        <v>41</v>
      </c>
      <c r="X21" s="22" t="s">
        <v>42</v>
      </c>
      <c r="Y21" s="22" t="s">
        <v>43</v>
      </c>
      <c r="Z21" s="22" t="s">
        <v>44</v>
      </c>
      <c r="AA21" s="22">
        <v>44.64</v>
      </c>
      <c r="AB21" s="22">
        <v>4.3099999999999996</v>
      </c>
      <c r="AC21" s="22">
        <v>1036.2</v>
      </c>
      <c r="AD21" s="22">
        <v>51810</v>
      </c>
      <c r="AE21" s="10"/>
      <c r="AF21" s="10"/>
    </row>
    <row r="22" spans="1:32" ht="18.75" customHeight="1" x14ac:dyDescent="0.25">
      <c r="A22" s="24" t="s">
        <v>57</v>
      </c>
      <c r="B22" s="51" t="s">
        <v>87</v>
      </c>
      <c r="C22" s="51"/>
      <c r="D22" s="23"/>
      <c r="E22" s="24" t="s">
        <v>53</v>
      </c>
      <c r="F22" s="25">
        <v>16</v>
      </c>
      <c r="G22" s="26" t="s">
        <v>88</v>
      </c>
      <c r="H22" s="22" t="s">
        <v>89</v>
      </c>
      <c r="I22" s="22" t="s">
        <v>90</v>
      </c>
      <c r="J22" s="22" t="s">
        <v>28</v>
      </c>
      <c r="K22" s="22" t="s">
        <v>29</v>
      </c>
      <c r="L22" s="22" t="s">
        <v>30</v>
      </c>
      <c r="M22" s="22" t="s">
        <v>31</v>
      </c>
      <c r="N22" s="22" t="s">
        <v>32</v>
      </c>
      <c r="O22" s="22" t="s">
        <v>33</v>
      </c>
      <c r="P22" s="22" t="s">
        <v>34</v>
      </c>
      <c r="Q22" s="22" t="s">
        <v>35</v>
      </c>
      <c r="R22" s="22" t="s">
        <v>36</v>
      </c>
      <c r="S22" s="22" t="s">
        <v>37</v>
      </c>
      <c r="T22" s="22" t="s">
        <v>38</v>
      </c>
      <c r="U22" s="22" t="s">
        <v>39</v>
      </c>
      <c r="V22" s="22" t="s">
        <v>40</v>
      </c>
      <c r="W22" s="22" t="s">
        <v>41</v>
      </c>
      <c r="X22" s="22" t="s">
        <v>42</v>
      </c>
      <c r="Y22" s="22" t="s">
        <v>43</v>
      </c>
      <c r="Z22" s="22" t="s">
        <v>44</v>
      </c>
      <c r="AA22" s="22">
        <v>35.17</v>
      </c>
      <c r="AB22" s="22">
        <v>4.3099999999999996</v>
      </c>
      <c r="AC22" s="22">
        <v>816.3</v>
      </c>
      <c r="AD22" s="22">
        <v>16326</v>
      </c>
      <c r="AE22" s="10"/>
      <c r="AF22" s="10"/>
    </row>
    <row r="23" spans="1:32" ht="19.5" customHeight="1" x14ac:dyDescent="0.25">
      <c r="A23" s="24"/>
      <c r="B23" s="51"/>
      <c r="C23" s="51"/>
      <c r="D23" s="23"/>
      <c r="E23" s="24"/>
      <c r="F23" s="25"/>
      <c r="G23" s="20">
        <f>F14*G14+F15*G15+F16*G16+F17*G17+F18*G18+F19*G19+F20*G20+F21*G21+F22*G22</f>
        <v>149888</v>
      </c>
      <c r="H23" s="20">
        <f>F14*H14+F15*H15+F16*H16+F17*H17+F18*H18+F19*H19+F20*H20+F21*H21+F22*H22</f>
        <v>157388.29999999999</v>
      </c>
      <c r="I23" s="20">
        <f>F14*I14+F15*I15+F16*I16+F17*I17+F18*I18+F19*I19+F20*I20+F21*I21+F22*I22</f>
        <v>163376.74</v>
      </c>
      <c r="J23" s="22" t="s">
        <v>28</v>
      </c>
      <c r="K23" s="22" t="s">
        <v>29</v>
      </c>
      <c r="L23" s="22" t="s">
        <v>30</v>
      </c>
      <c r="M23" s="22" t="s">
        <v>31</v>
      </c>
      <c r="N23" s="22" t="s">
        <v>32</v>
      </c>
      <c r="O23" s="22" t="s">
        <v>33</v>
      </c>
      <c r="P23" s="22" t="s">
        <v>34</v>
      </c>
      <c r="Q23" s="22" t="s">
        <v>35</v>
      </c>
      <c r="R23" s="22" t="s">
        <v>36</v>
      </c>
      <c r="S23" s="22" t="s">
        <v>37</v>
      </c>
      <c r="T23" s="22" t="s">
        <v>38</v>
      </c>
      <c r="U23" s="22" t="s">
        <v>39</v>
      </c>
      <c r="V23" s="22" t="s">
        <v>40</v>
      </c>
      <c r="W23" s="22" t="s">
        <v>41</v>
      </c>
      <c r="X23" s="22" t="s">
        <v>42</v>
      </c>
      <c r="Y23" s="22" t="s">
        <v>43</v>
      </c>
      <c r="Z23" s="22" t="s">
        <v>44</v>
      </c>
      <c r="AA23" s="22">
        <v>7854.39</v>
      </c>
      <c r="AB23" s="22">
        <v>4.3099999999999996</v>
      </c>
      <c r="AC23" s="22">
        <v>156882.16</v>
      </c>
      <c r="AD23" s="22"/>
      <c r="AE23" s="10"/>
      <c r="AF23" s="10"/>
    </row>
    <row r="24" spans="1:32" ht="1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1"/>
      <c r="AC24" s="24" t="s">
        <v>45</v>
      </c>
      <c r="AD24" s="22">
        <v>156884.35</v>
      </c>
      <c r="AE24" s="10"/>
      <c r="AF24" s="10"/>
    </row>
    <row r="25" spans="1:32" ht="16.5" customHeight="1" x14ac:dyDescent="0.25">
      <c r="A25" s="53" t="s">
        <v>98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5"/>
      <c r="AE25" s="10"/>
      <c r="AF25" s="10"/>
    </row>
    <row r="26" spans="1:32" ht="21" customHeight="1" x14ac:dyDescent="0.25">
      <c r="A26" s="32" t="s">
        <v>102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10"/>
      <c r="AF26" s="10"/>
    </row>
    <row r="27" spans="1:32" ht="18.75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2" ht="31.5" customHeight="1" x14ac:dyDescent="0.25">
      <c r="A28" s="31"/>
      <c r="B28" s="30"/>
      <c r="C28" s="28"/>
      <c r="D28" s="15"/>
      <c r="E28" s="18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32" ht="26.25" customHeight="1" x14ac:dyDescent="0.25">
      <c r="A29" s="29"/>
      <c r="B29" s="30"/>
      <c r="C29" s="28"/>
      <c r="D29" s="15"/>
      <c r="E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23.25" customHeight="1" x14ac:dyDescent="0.25">
      <c r="A30" s="31"/>
      <c r="B30" s="30"/>
      <c r="C30" s="28"/>
      <c r="D30" s="15"/>
      <c r="E30" s="18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24.75" customHeight="1" x14ac:dyDescent="0.25">
      <c r="A31" s="29"/>
      <c r="B31" s="30"/>
      <c r="C31" s="28"/>
      <c r="D31" s="15"/>
      <c r="E31" s="16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ht="15.75" x14ac:dyDescent="0.25">
      <c r="A32" s="14"/>
      <c r="B32" s="14"/>
      <c r="C32" s="14"/>
      <c r="D32" s="14"/>
      <c r="E32" s="14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3"/>
      <c r="AB32" s="3"/>
      <c r="AC32" s="3"/>
    </row>
  </sheetData>
  <mergeCells count="35">
    <mergeCell ref="B20:C20"/>
    <mergeCell ref="B21:C21"/>
    <mergeCell ref="A24:AA24"/>
    <mergeCell ref="A25:AD25"/>
    <mergeCell ref="B14:C14"/>
    <mergeCell ref="B22:C22"/>
    <mergeCell ref="B23:C23"/>
    <mergeCell ref="B15:C15"/>
    <mergeCell ref="B16:C16"/>
    <mergeCell ref="B17:C17"/>
    <mergeCell ref="B18:C18"/>
    <mergeCell ref="B19:C19"/>
    <mergeCell ref="AA1:AD1"/>
    <mergeCell ref="AA2:AD2"/>
    <mergeCell ref="AA3:AD3"/>
    <mergeCell ref="A9:AD9"/>
    <mergeCell ref="A5:AD5"/>
    <mergeCell ref="A7:B7"/>
    <mergeCell ref="C7:AD7"/>
    <mergeCell ref="A8:B8"/>
    <mergeCell ref="C8:AD8"/>
    <mergeCell ref="A10:AD10"/>
    <mergeCell ref="A11:AD11"/>
    <mergeCell ref="A12:A13"/>
    <mergeCell ref="B12:C13"/>
    <mergeCell ref="D12:D13"/>
    <mergeCell ref="E12:E13"/>
    <mergeCell ref="F12:F13"/>
    <mergeCell ref="AC12:AC13"/>
    <mergeCell ref="A31:B31"/>
    <mergeCell ref="A28:B28"/>
    <mergeCell ref="A26:AD26"/>
    <mergeCell ref="A27:AD27"/>
    <mergeCell ref="A29:B29"/>
    <mergeCell ref="A30:B30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2026-05-28T08:22:17Z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