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овопашина-ам\Desktop\Закупки Долгушин\Attachments_zakupkimchs@yandex.ru_2026-06-25_15-55-34 (1)\АКБ\"/>
    </mc:Choice>
  </mc:AlternateContent>
  <bookViews>
    <workbookView xWindow="0" yWindow="0" windowWidth="19200" windowHeight="11292"/>
  </bookViews>
  <sheets>
    <sheet name="1" sheetId="1" r:id="rId1"/>
  </sheets>
  <definedNames>
    <definedName name="Par0">'1'!$A$9</definedName>
    <definedName name="_xlnm.Print_Area" localSheetId="0">'1'!$A$1:$M$63</definedName>
  </definedNames>
  <calcPr calcId="152511"/>
</workbook>
</file>

<file path=xl/calcChain.xml><?xml version="1.0" encoding="utf-8"?>
<calcChain xmlns="http://schemas.openxmlformats.org/spreadsheetml/2006/main">
  <c r="I16" i="1" l="1"/>
  <c r="H16" i="1"/>
  <c r="G16" i="1"/>
  <c r="L14" i="1"/>
  <c r="L16" i="1" s="1"/>
  <c r="J14" i="1"/>
  <c r="K14" i="1" s="1"/>
  <c r="L15" i="1"/>
  <c r="J15" i="1"/>
  <c r="K15" i="1" s="1"/>
</calcChain>
</file>

<file path=xl/sharedStrings.xml><?xml version="1.0" encoding="utf-8"?>
<sst xmlns="http://schemas.openxmlformats.org/spreadsheetml/2006/main" count="26" uniqueCount="24">
  <si>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</si>
  <si>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</t>
  </si>
  <si>
    <t>Коэффициент вариации не превышает 33%, что свидетельствует об однородности совокупности значений, используемых в расчете.</t>
  </si>
  <si>
    <t>Используемый метод определения НМЦК с обоснованием</t>
  </si>
  <si>
    <t xml:space="preserve">Для обоснования используется метод сопоставимых рыночных цен (анализ рынка), так как в соответствии с ч.6 ст.22 Федерального закона «О контрактной системе в сфере закупок товаров, работ, услуг для обеспечения государственных и муниципальных нужд» №44-ФЗ от 05.04.2013 года данный метод является приоритетным для определения и обоснования начальной (максимальной) цены контракта.  
</t>
  </si>
  <si>
    <t>Расчет НМЦК</t>
  </si>
  <si>
    <t>Цена единицы товара, руб.</t>
  </si>
  <si>
    <t>№ п/п</t>
  </si>
  <si>
    <t>Основные характеристики объекта закупки</t>
  </si>
  <si>
    <t>Ед. из-я</t>
  </si>
  <si>
    <t>Количество</t>
  </si>
  <si>
    <t>Ср. цена,  руб.</t>
  </si>
  <si>
    <t xml:space="preserve"> Коэффициент вариации (V)</t>
  </si>
  <si>
    <t>НМЦК рын, руб.</t>
  </si>
  <si>
    <t>Итого по коммерческим предложениям</t>
  </si>
  <si>
    <t xml:space="preserve">                                                                   Приложение №3</t>
  </si>
  <si>
    <t>шт.</t>
  </si>
  <si>
    <t>На поставку аккумуляторных батарей.</t>
  </si>
  <si>
    <t>коммерческое предложение №1 (вх. в-227-8078 от 05.05.2026)</t>
  </si>
  <si>
    <t>коммерческое предложение №2 (вх. в-227-8079 от 05.05.2026)</t>
  </si>
  <si>
    <t>коммерческое предложение №3 (вх. в-227-8080 от 05.05.2026)</t>
  </si>
  <si>
    <t xml:space="preserve">Аккумулятор </t>
  </si>
  <si>
    <t xml:space="preserve">Используется информация, полученная по ранее направленному запросу заказчика о предоставлении ценовой информации от поставщиков, осуществляющих  поставку товаров, планируемых к закупкам. В реестре исполненных контрактов Единой информационной системы в сфере закупок по Уральскому федеральному округу, не нашлось контракта с максимально приближенной информации к требованиям заказчика (сроки и порядок поставки, объем поставки, наименование товаров и.т.д.); был размещен запрос о предоставлении ценовой информации в единой информационной системе в сфере закупок № 0367100002026000182 от 07.07.2026г. ответа на запрос не поступило, применение данных источников не позволяет использовать их при расчете начальной цены единицы товара.Запросы о предоставлении ценовой информации направлены 5 поставщикам (подрядчикам, исполнителям)исх. № ИВ-227-5-445 от 20.03.2026 , № ИВ-227-5-531 от 01.04.2026, № ИВ-227-5-474 от 26.03.2026 в ответ получены 3 ответа на запрос о предоставлении ценовой информации. </t>
  </si>
  <si>
    <t>Инженер ООКР(ЗД)                                                                                      А.М. Новопашина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</si>
</sst>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name val="Calibri"/>
      <charset val="1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 CYR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 CYR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 CYR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 CYR"/>
      <charset val="1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 CYR"/>
      <charset val="204"/>
    </font>
    <font>
      <b/>
      <sz val="9"/>
      <name val="Times New Roman"/>
      <family val="1"/>
      <charset val="204"/>
    </font>
    <font>
      <sz val="11"/>
      <color rgb="FF383838"/>
      <name val="Times New Roman"/>
      <family val="1"/>
      <charset val="204"/>
    </font>
    <font>
      <b/>
      <sz val="9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/>
    <xf numFmtId="2" fontId="14" fillId="2" borderId="4" xfId="0" applyNumberFormat="1" applyFont="1" applyFill="1" applyBorder="1" applyAlignment="1" applyProtection="1">
      <alignment horizontal="center" vertical="center" wrapText="1"/>
    </xf>
    <xf numFmtId="2" fontId="14" fillId="0" borderId="4" xfId="0" applyNumberFormat="1" applyFont="1" applyFill="1" applyBorder="1" applyAlignment="1" applyProtection="1">
      <alignment horizontal="center" vertical="center" wrapText="1"/>
    </xf>
    <xf numFmtId="2" fontId="12" fillId="2" borderId="4" xfId="0" applyNumberFormat="1" applyFont="1" applyFill="1" applyBorder="1" applyAlignment="1" applyProtection="1">
      <alignment horizontal="center" vertical="center" wrapText="1"/>
    </xf>
    <xf numFmtId="2" fontId="12" fillId="0" borderId="5" xfId="0" applyNumberFormat="1" applyFont="1" applyFill="1" applyBorder="1" applyAlignment="1" applyProtection="1">
      <alignment horizontal="center" vertical="center" wrapText="1"/>
    </xf>
    <xf numFmtId="2" fontId="12" fillId="0" borderId="4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vertical="top" wrapText="1"/>
    </xf>
    <xf numFmtId="2" fontId="12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>
      <alignment horizontal="center"/>
    </xf>
    <xf numFmtId="2" fontId="10" fillId="0" borderId="0" xfId="0" applyNumberFormat="1" applyFont="1" applyFill="1" applyBorder="1" applyAlignment="1" applyProtection="1">
      <alignment horizontal="center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18" fillId="0" borderId="0" xfId="0" applyFont="1" applyAlignment="1">
      <alignment horizontal="left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vertical="top" wrapText="1"/>
    </xf>
    <xf numFmtId="0" fontId="2" fillId="0" borderId="13" xfId="0" applyNumberFormat="1" applyFont="1" applyFill="1" applyBorder="1" applyAlignment="1" applyProtection="1">
      <alignment vertical="top" wrapText="1"/>
    </xf>
    <xf numFmtId="0" fontId="2" fillId="0" borderId="7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center" wrapText="1"/>
    </xf>
    <xf numFmtId="2" fontId="16" fillId="0" borderId="10" xfId="0" applyNumberFormat="1" applyFont="1" applyFill="1" applyBorder="1" applyAlignment="1" applyProtection="1">
      <alignment horizontal="center" vertical="center" wrapText="1"/>
    </xf>
    <xf numFmtId="2" fontId="16" fillId="0" borderId="18" xfId="0" applyNumberFormat="1" applyFont="1" applyFill="1" applyBorder="1" applyAlignment="1" applyProtection="1">
      <alignment horizontal="center" vertical="center" wrapText="1"/>
    </xf>
    <xf numFmtId="2" fontId="16" fillId="0" borderId="2" xfId="0" applyNumberFormat="1" applyFont="1" applyFill="1" applyBorder="1" applyAlignment="1" applyProtection="1">
      <alignment horizontal="center" vertical="center" wrapText="1"/>
    </xf>
    <xf numFmtId="49" fontId="16" fillId="0" borderId="2" xfId="0" applyNumberFormat="1" applyFont="1" applyFill="1" applyBorder="1" applyAlignment="1" applyProtection="1">
      <alignment horizontal="center" vertical="center"/>
    </xf>
    <xf numFmtId="0" fontId="16" fillId="0" borderId="10" xfId="0" applyNumberFormat="1" applyFont="1" applyFill="1" applyBorder="1" applyAlignment="1" applyProtection="1">
      <alignment horizontal="center" vertical="center" wrapText="1"/>
    </xf>
    <xf numFmtId="49" fontId="15" fillId="0" borderId="7" xfId="0" applyNumberFormat="1" applyFont="1" applyFill="1" applyBorder="1" applyAlignment="1" applyProtection="1">
      <alignment horizontal="left" vertical="top" wrapText="1"/>
    </xf>
    <xf numFmtId="0" fontId="16" fillId="0" borderId="13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20" fillId="0" borderId="9" xfId="0" applyFont="1" applyBorder="1"/>
    <xf numFmtId="0" fontId="21" fillId="0" borderId="10" xfId="0" applyNumberFormat="1" applyFont="1" applyFill="1" applyBorder="1" applyAlignment="1" applyProtection="1">
      <alignment horizontal="center" vertical="center" wrapText="1"/>
    </xf>
    <xf numFmtId="4" fontId="23" fillId="0" borderId="2" xfId="0" applyNumberFormat="1" applyFont="1" applyFill="1" applyBorder="1" applyAlignment="1" applyProtection="1">
      <alignment horizontal="center" vertical="center" wrapText="1"/>
    </xf>
    <xf numFmtId="0" fontId="24" fillId="0" borderId="0" xfId="0" applyFont="1"/>
    <xf numFmtId="2" fontId="25" fillId="0" borderId="2" xfId="0" applyNumberFormat="1" applyFont="1" applyFill="1" applyBorder="1" applyAlignment="1" applyProtection="1">
      <alignment horizontal="center" vertical="center" wrapText="1"/>
    </xf>
    <xf numFmtId="2" fontId="25" fillId="3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4" fontId="21" fillId="0" borderId="11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horizontal="center" wrapText="1"/>
    </xf>
    <xf numFmtId="0" fontId="18" fillId="0" borderId="0" xfId="0" applyFont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/>
    </xf>
    <xf numFmtId="0" fontId="1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9" fillId="0" borderId="14" xfId="0" applyNumberFormat="1" applyFont="1" applyFill="1" applyBorder="1" applyAlignment="1" applyProtection="1">
      <alignment horizontal="justify" vertical="top" wrapText="1"/>
    </xf>
    <xf numFmtId="0" fontId="9" fillId="0" borderId="15" xfId="0" applyNumberFormat="1" applyFont="1" applyFill="1" applyBorder="1" applyAlignment="1" applyProtection="1">
      <alignment horizontal="justify" vertical="top" wrapText="1"/>
    </xf>
    <xf numFmtId="0" fontId="9" fillId="0" borderId="16" xfId="0" applyNumberFormat="1" applyFont="1" applyFill="1" applyBorder="1" applyAlignment="1" applyProtection="1">
      <alignment horizontal="justify" vertical="top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2" fontId="3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center" vertical="top" wrapText="1"/>
    </xf>
    <xf numFmtId="2" fontId="2" fillId="0" borderId="13" xfId="0" applyNumberFormat="1" applyFont="1" applyFill="1" applyBorder="1" applyAlignment="1" applyProtection="1">
      <alignment horizontal="center" vertical="top" wrapText="1"/>
    </xf>
    <xf numFmtId="2" fontId="2" fillId="0" borderId="7" xfId="0" applyNumberFormat="1" applyFont="1" applyFill="1" applyBorder="1" applyAlignment="1" applyProtection="1">
      <alignment horizontal="center" vertical="top" wrapText="1"/>
    </xf>
    <xf numFmtId="4" fontId="22" fillId="0" borderId="19" xfId="0" applyNumberFormat="1" applyFont="1" applyFill="1" applyBorder="1" applyAlignment="1" applyProtection="1">
      <alignment horizontal="center" vertical="center" wrapText="1"/>
    </xf>
    <xf numFmtId="4" fontId="22" fillId="0" borderId="2" xfId="0" applyNumberFormat="1" applyFont="1" applyFill="1" applyBorder="1" applyAlignment="1" applyProtection="1">
      <alignment horizontal="center" vertical="center" wrapText="1"/>
    </xf>
    <xf numFmtId="4" fontId="22" fillId="3" borderId="20" xfId="0" applyNumberFormat="1" applyFont="1" applyFill="1" applyBorder="1" applyAlignment="1" applyProtection="1">
      <alignment horizontal="center" vertical="center" wrapText="1"/>
    </xf>
    <xf numFmtId="4" fontId="22" fillId="3" borderId="2" xfId="0" applyNumberFormat="1" applyFont="1" applyFill="1" applyBorder="1" applyAlignment="1" applyProtection="1">
      <alignment horizontal="center" vertical="center" wrapText="1"/>
    </xf>
    <xf numFmtId="4" fontId="22" fillId="0" borderId="21" xfId="0" applyNumberFormat="1" applyFont="1" applyFill="1" applyBorder="1" applyAlignment="1" applyProtection="1">
      <alignment horizontal="center" vertical="center" wrapText="1"/>
    </xf>
    <xf numFmtId="0" fontId="11" fillId="0" borderId="21" xfId="0" applyNumberFormat="1" applyFont="1" applyFill="1" applyBorder="1" applyAlignment="1" applyProtection="1">
      <alignment horizontal="center" vertical="center" wrapText="1"/>
    </xf>
    <xf numFmtId="0" fontId="11" fillId="0" borderId="22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tabSelected="1" view="pageBreakPreview" zoomScale="60" zoomScaleNormal="90" workbookViewId="0">
      <selection activeCell="C66" sqref="C66"/>
    </sheetView>
  </sheetViews>
  <sheetFormatPr defaultColWidth="9.109375" defaultRowHeight="15" customHeight="1"/>
  <cols>
    <col min="1" max="1" width="15.109375" style="1" customWidth="1"/>
    <col min="2" max="2" width="9.88671875" style="1" customWidth="1"/>
    <col min="3" max="3" width="62.6640625" style="1" customWidth="1"/>
    <col min="4" max="4" width="10" style="1" hidden="1" customWidth="1"/>
    <col min="5" max="5" width="10" style="1" customWidth="1"/>
    <col min="6" max="6" width="11" style="1" customWidth="1"/>
    <col min="7" max="7" width="12.6640625" style="13" customWidth="1"/>
    <col min="8" max="8" width="10" style="13" customWidth="1"/>
    <col min="9" max="9" width="9.88671875" style="13" customWidth="1"/>
    <col min="10" max="10" width="12.6640625" style="1" customWidth="1"/>
    <col min="11" max="11" width="13.44140625" style="1" customWidth="1"/>
    <col min="12" max="12" width="14.109375" style="1" customWidth="1"/>
    <col min="13" max="13" width="9.109375" style="1" customWidth="1"/>
    <col min="14" max="14" width="10" style="1" customWidth="1"/>
    <col min="15" max="15" width="9.109375" style="1" customWidth="1"/>
    <col min="16" max="16384" width="9.109375" style="1"/>
  </cols>
  <sheetData>
    <row r="1" spans="1:18" ht="14.4">
      <c r="A1" s="50" t="s">
        <v>15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19"/>
      <c r="N1" s="19"/>
    </row>
    <row r="2" spans="1:18" ht="15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8" ht="14.4">
      <c r="G3" s="14"/>
    </row>
    <row r="4" spans="1:18" ht="8.25" customHeight="1">
      <c r="A4" s="59" t="s">
        <v>17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18"/>
    </row>
    <row r="5" spans="1:18" ht="9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42"/>
    </row>
    <row r="6" spans="1:18" ht="15" customHeight="1">
      <c r="A6" s="52" t="s">
        <v>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2"/>
      <c r="N6" s="2"/>
      <c r="O6" s="2"/>
      <c r="P6" s="2"/>
      <c r="Q6" s="2"/>
      <c r="R6" s="2"/>
    </row>
    <row r="7" spans="1:18" ht="17.25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2"/>
      <c r="N7" s="2"/>
      <c r="O7" s="2"/>
      <c r="P7" s="2"/>
      <c r="Q7" s="2"/>
      <c r="R7" s="2"/>
    </row>
    <row r="8" spans="1:18" ht="57" customHeight="1">
      <c r="A8" s="51" t="s">
        <v>22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2"/>
      <c r="N8" s="2"/>
      <c r="O8" s="2"/>
      <c r="P8" s="2"/>
      <c r="Q8" s="2"/>
      <c r="R8" s="2"/>
    </row>
    <row r="9" spans="1:18" ht="12.75" customHeight="1">
      <c r="B9" s="3" t="s">
        <v>2</v>
      </c>
      <c r="G9" s="15"/>
    </row>
    <row r="10" spans="1:18" ht="13.5" customHeight="1" thickBot="1"/>
    <row r="11" spans="1:18" ht="67.5" customHeight="1" thickBot="1">
      <c r="A11" s="27" t="s">
        <v>3</v>
      </c>
      <c r="B11" s="54" t="s">
        <v>4</v>
      </c>
      <c r="C11" s="55"/>
      <c r="D11" s="55"/>
      <c r="E11" s="55"/>
      <c r="F11" s="55"/>
      <c r="G11" s="55"/>
      <c r="H11" s="55"/>
      <c r="I11" s="55"/>
      <c r="J11" s="55"/>
      <c r="K11" s="55"/>
      <c r="L11" s="56"/>
    </row>
    <row r="12" spans="1:18" ht="16.5" customHeight="1" thickBot="1">
      <c r="A12" s="57" t="s">
        <v>5</v>
      </c>
      <c r="B12" s="24"/>
      <c r="C12" s="25"/>
      <c r="D12" s="25"/>
      <c r="E12" s="25"/>
      <c r="F12" s="25"/>
      <c r="G12" s="61" t="s">
        <v>6</v>
      </c>
      <c r="H12" s="62"/>
      <c r="I12" s="63"/>
      <c r="J12" s="25"/>
      <c r="K12" s="25"/>
      <c r="L12" s="26"/>
    </row>
    <row r="13" spans="1:18" ht="83.25" customHeight="1" thickBot="1">
      <c r="A13" s="69"/>
      <c r="B13" s="21" t="s">
        <v>7</v>
      </c>
      <c r="C13" s="23" t="s">
        <v>8</v>
      </c>
      <c r="D13" s="12"/>
      <c r="E13" s="21" t="s">
        <v>9</v>
      </c>
      <c r="F13" s="21" t="s">
        <v>10</v>
      </c>
      <c r="G13" s="40" t="s">
        <v>18</v>
      </c>
      <c r="H13" s="41" t="s">
        <v>19</v>
      </c>
      <c r="I13" s="40" t="s">
        <v>20</v>
      </c>
      <c r="J13" s="21" t="s">
        <v>11</v>
      </c>
      <c r="K13" s="22" t="s">
        <v>12</v>
      </c>
      <c r="L13" s="21" t="s">
        <v>13</v>
      </c>
    </row>
    <row r="14" spans="1:18" ht="27" customHeight="1" thickBot="1">
      <c r="A14" s="69"/>
      <c r="B14" s="32">
        <v>1</v>
      </c>
      <c r="C14" s="36" t="s">
        <v>21</v>
      </c>
      <c r="D14" s="35"/>
      <c r="E14" s="37" t="s">
        <v>16</v>
      </c>
      <c r="F14" s="37">
        <v>31</v>
      </c>
      <c r="G14" s="64">
        <v>999</v>
      </c>
      <c r="H14" s="67">
        <v>750</v>
      </c>
      <c r="I14" s="65">
        <v>835</v>
      </c>
      <c r="J14" s="29">
        <f t="shared" ref="J14" si="0">IFERROR(ROUND(AVERAGE(G14:I14),2),0)</f>
        <v>861.33</v>
      </c>
      <c r="K14" s="28">
        <f t="shared" ref="K14" si="1">(STDEV(G14:I14)/J14)*100</f>
        <v>14.694885287227555</v>
      </c>
      <c r="L14" s="43">
        <f>F14*H14</f>
        <v>23250</v>
      </c>
    </row>
    <row r="15" spans="1:18" ht="24.75" customHeight="1" thickBot="1">
      <c r="A15" s="69"/>
      <c r="B15" s="32">
        <v>1</v>
      </c>
      <c r="C15" s="36" t="s">
        <v>21</v>
      </c>
      <c r="D15" s="35"/>
      <c r="E15" s="37" t="s">
        <v>16</v>
      </c>
      <c r="F15" s="37">
        <v>11</v>
      </c>
      <c r="G15" s="65">
        <v>999</v>
      </c>
      <c r="H15" s="66">
        <v>790</v>
      </c>
      <c r="I15" s="68">
        <v>840</v>
      </c>
      <c r="J15" s="29">
        <f t="shared" ref="J15" si="2">IFERROR(ROUND(AVERAGE(G15:I15),2),0)</f>
        <v>876.33</v>
      </c>
      <c r="K15" s="28">
        <f t="shared" ref="K15" si="3">(STDEV(G15:I15)/J15)*100</f>
        <v>12.453581827013515</v>
      </c>
      <c r="L15" s="43">
        <f>F15*H15</f>
        <v>8690</v>
      </c>
      <c r="N15" s="39"/>
    </row>
    <row r="16" spans="1:18" ht="21" customHeight="1" thickBot="1">
      <c r="A16" s="70"/>
      <c r="B16" s="16"/>
      <c r="C16" s="33" t="s">
        <v>14</v>
      </c>
      <c r="D16" s="34"/>
      <c r="E16" s="16"/>
      <c r="F16" s="31"/>
      <c r="G16" s="44">
        <f>G14*F14+G15*F15</f>
        <v>41958</v>
      </c>
      <c r="H16" s="44">
        <f>H14*F14+H15*F15</f>
        <v>31940</v>
      </c>
      <c r="I16" s="44">
        <f>I14*F14+I15*F15</f>
        <v>35125</v>
      </c>
      <c r="J16" s="30"/>
      <c r="K16" s="30"/>
      <c r="L16" s="38">
        <f>SUM(L14:L15)</f>
        <v>31940</v>
      </c>
      <c r="M16" s="4"/>
      <c r="N16" s="4"/>
      <c r="O16" s="4"/>
      <c r="P16" s="4"/>
      <c r="Q16" s="4"/>
    </row>
    <row r="17" spans="1:17" ht="28.5" hidden="1" customHeight="1" thickBot="1">
      <c r="A17" s="17"/>
      <c r="G17" s="6"/>
      <c r="M17" s="4"/>
      <c r="N17" s="4"/>
      <c r="O17" s="4"/>
      <c r="P17" s="4"/>
      <c r="Q17" s="4"/>
    </row>
    <row r="18" spans="1:17" ht="28.5" hidden="1" customHeight="1" thickBot="1">
      <c r="A18" s="17"/>
      <c r="G18" s="5"/>
      <c r="M18" s="4"/>
      <c r="N18" s="4"/>
      <c r="O18" s="4"/>
      <c r="P18" s="4"/>
      <c r="Q18" s="4"/>
    </row>
    <row r="19" spans="1:17" ht="27" hidden="1" customHeight="1" thickBot="1">
      <c r="A19" s="17"/>
      <c r="G19" s="5"/>
      <c r="M19" s="4"/>
      <c r="N19" s="4"/>
      <c r="O19" s="4"/>
      <c r="P19" s="4"/>
      <c r="Q19" s="4"/>
    </row>
    <row r="20" spans="1:17" ht="28.5" hidden="1" customHeight="1" thickBot="1">
      <c r="A20" s="17"/>
      <c r="G20" s="5"/>
      <c r="M20" s="4"/>
      <c r="N20" s="4"/>
      <c r="O20" s="4"/>
      <c r="P20" s="4"/>
      <c r="Q20" s="4"/>
    </row>
    <row r="21" spans="1:17" ht="28.5" hidden="1" customHeight="1" thickBot="1">
      <c r="A21" s="17"/>
      <c r="G21" s="5"/>
      <c r="M21" s="4"/>
      <c r="N21" s="4"/>
      <c r="O21" s="4"/>
      <c r="P21" s="4"/>
      <c r="Q21" s="4"/>
    </row>
    <row r="22" spans="1:17" ht="28.5" hidden="1" customHeight="1" thickBot="1">
      <c r="A22" s="17"/>
      <c r="G22" s="5"/>
      <c r="M22" s="4"/>
      <c r="N22" s="4"/>
      <c r="O22" s="4"/>
      <c r="P22" s="4"/>
      <c r="Q22" s="4"/>
    </row>
    <row r="23" spans="1:17" ht="28.5" hidden="1" customHeight="1" thickBot="1">
      <c r="A23" s="17"/>
      <c r="G23" s="7"/>
      <c r="M23" s="4"/>
      <c r="N23" s="4"/>
      <c r="O23" s="4"/>
      <c r="P23" s="4"/>
      <c r="Q23" s="4"/>
    </row>
    <row r="24" spans="1:17" ht="28.5" hidden="1" customHeight="1" thickBot="1">
      <c r="A24" s="17"/>
      <c r="G24" s="8"/>
      <c r="M24" s="4"/>
      <c r="N24" s="4"/>
      <c r="O24" s="4"/>
      <c r="P24" s="4"/>
      <c r="Q24" s="4"/>
    </row>
    <row r="25" spans="1:17" ht="28.5" hidden="1" customHeight="1" thickBot="1">
      <c r="A25" s="17"/>
      <c r="G25" s="9"/>
      <c r="M25" s="4"/>
      <c r="N25" s="4"/>
      <c r="O25" s="4"/>
      <c r="P25" s="4"/>
      <c r="Q25" s="4"/>
    </row>
    <row r="26" spans="1:17" ht="28.5" hidden="1" customHeight="1" thickBot="1">
      <c r="A26" s="17"/>
      <c r="G26" s="9"/>
      <c r="M26" s="4"/>
      <c r="N26" s="4"/>
      <c r="O26" s="4"/>
      <c r="P26" s="4"/>
      <c r="Q26" s="4"/>
    </row>
    <row r="27" spans="1:17" ht="28.5" hidden="1" customHeight="1" thickBot="1">
      <c r="A27" s="17"/>
      <c r="G27" s="9"/>
      <c r="M27" s="4"/>
      <c r="N27" s="4"/>
      <c r="O27" s="4"/>
      <c r="P27" s="4"/>
      <c r="Q27" s="4"/>
    </row>
    <row r="28" spans="1:17" ht="28.5" hidden="1" customHeight="1" thickBot="1">
      <c r="A28" s="17"/>
      <c r="G28" s="7"/>
      <c r="M28" s="4"/>
      <c r="N28" s="4"/>
      <c r="O28" s="4"/>
      <c r="P28" s="4"/>
      <c r="Q28" s="4"/>
    </row>
    <row r="29" spans="1:17" ht="28.5" hidden="1" customHeight="1" thickBot="1">
      <c r="A29" s="17"/>
      <c r="G29" s="7"/>
      <c r="M29" s="4"/>
      <c r="N29" s="4"/>
      <c r="O29" s="4"/>
      <c r="P29" s="4"/>
      <c r="Q29" s="4"/>
    </row>
    <row r="30" spans="1:17" ht="0.75" hidden="1" customHeight="1" thickBot="1">
      <c r="A30" s="17"/>
      <c r="G30" s="7"/>
      <c r="M30" s="4"/>
      <c r="N30" s="4"/>
      <c r="O30" s="4"/>
      <c r="P30" s="4"/>
      <c r="Q30" s="4"/>
    </row>
    <row r="31" spans="1:17" ht="28.5" hidden="1" customHeight="1" thickBot="1">
      <c r="A31" s="17"/>
      <c r="G31" s="7"/>
      <c r="M31" s="4"/>
      <c r="N31" s="4"/>
      <c r="O31" s="4"/>
      <c r="P31" s="4"/>
      <c r="Q31" s="4"/>
    </row>
    <row r="32" spans="1:17" ht="31.5" hidden="1" customHeight="1" thickBot="1">
      <c r="A32" s="17"/>
      <c r="G32" s="7"/>
      <c r="M32" s="4"/>
      <c r="N32" s="4"/>
      <c r="O32" s="4"/>
      <c r="P32" s="4"/>
      <c r="Q32" s="4"/>
    </row>
    <row r="33" spans="1:17" ht="18" hidden="1" customHeight="1" thickBot="1">
      <c r="A33" s="17"/>
      <c r="G33" s="7"/>
      <c r="M33" s="4"/>
      <c r="N33" s="4"/>
      <c r="O33" s="4"/>
      <c r="P33" s="4"/>
      <c r="Q33" s="4"/>
    </row>
    <row r="34" spans="1:17" ht="18" hidden="1" customHeight="1" thickBot="1">
      <c r="A34" s="17"/>
      <c r="G34" s="7"/>
      <c r="M34" s="4"/>
      <c r="N34" s="4"/>
      <c r="O34" s="4"/>
      <c r="P34" s="4"/>
      <c r="Q34" s="4"/>
    </row>
    <row r="35" spans="1:17" ht="18" hidden="1" customHeight="1" thickBot="1">
      <c r="A35" s="17"/>
      <c r="G35" s="7"/>
      <c r="M35" s="4"/>
      <c r="N35" s="4"/>
      <c r="O35" s="4"/>
      <c r="P35" s="4"/>
      <c r="Q35" s="4"/>
    </row>
    <row r="36" spans="1:17" ht="7.5" hidden="1" customHeight="1" thickBot="1">
      <c r="A36" s="17"/>
      <c r="G36" s="7"/>
      <c r="M36" s="4"/>
      <c r="N36" s="4"/>
      <c r="O36" s="4"/>
      <c r="P36" s="4"/>
      <c r="Q36" s="4"/>
    </row>
    <row r="37" spans="1:17" ht="8.25" hidden="1" customHeight="1" thickBot="1">
      <c r="A37" s="17"/>
      <c r="G37" s="7"/>
      <c r="M37" s="4"/>
      <c r="N37" s="4"/>
      <c r="O37" s="4"/>
      <c r="P37" s="4"/>
      <c r="Q37" s="4"/>
    </row>
    <row r="38" spans="1:17" ht="0.75" hidden="1" customHeight="1" thickBot="1">
      <c r="A38" s="17"/>
      <c r="G38" s="7"/>
      <c r="M38" s="4"/>
      <c r="N38" s="4"/>
      <c r="O38" s="4"/>
      <c r="P38" s="4"/>
      <c r="Q38" s="4"/>
    </row>
    <row r="39" spans="1:17" ht="0.75" hidden="1" customHeight="1" thickBot="1">
      <c r="A39" s="17"/>
      <c r="G39" s="7"/>
      <c r="M39" s="4"/>
      <c r="N39" s="4"/>
      <c r="O39" s="4"/>
      <c r="P39" s="4"/>
      <c r="Q39" s="4"/>
    </row>
    <row r="40" spans="1:17" ht="0.75" hidden="1" customHeight="1" thickBot="1">
      <c r="A40" s="17"/>
      <c r="G40" s="7"/>
      <c r="M40" s="4"/>
      <c r="N40" s="4"/>
      <c r="O40" s="4"/>
      <c r="P40" s="4"/>
      <c r="Q40" s="4"/>
    </row>
    <row r="41" spans="1:17" ht="0.75" hidden="1" customHeight="1" thickBot="1">
      <c r="A41" s="17"/>
      <c r="G41" s="7"/>
      <c r="M41" s="4"/>
      <c r="N41" s="4"/>
      <c r="O41" s="4"/>
      <c r="P41" s="4"/>
      <c r="Q41" s="4"/>
    </row>
    <row r="42" spans="1:17" ht="0.75" hidden="1" customHeight="1" thickBot="1">
      <c r="A42" s="17"/>
      <c r="G42" s="7"/>
      <c r="M42" s="4"/>
      <c r="N42" s="4"/>
      <c r="O42" s="4"/>
      <c r="P42" s="4"/>
      <c r="Q42" s="4"/>
    </row>
    <row r="43" spans="1:17" ht="0.75" hidden="1" customHeight="1" thickBot="1">
      <c r="A43" s="17"/>
      <c r="M43" s="4"/>
      <c r="N43" s="4"/>
      <c r="O43" s="4"/>
      <c r="P43" s="4"/>
      <c r="Q43" s="4"/>
    </row>
    <row r="44" spans="1:17" ht="0.75" hidden="1" customHeight="1" thickBot="1">
      <c r="A44" s="17"/>
      <c r="M44" s="4"/>
      <c r="N44" s="4"/>
      <c r="O44" s="4"/>
      <c r="P44" s="4"/>
      <c r="Q44" s="4"/>
    </row>
    <row r="45" spans="1:17" ht="0.75" hidden="1" customHeight="1" thickBot="1">
      <c r="A45" s="17"/>
      <c r="M45" s="4"/>
      <c r="N45" s="4"/>
      <c r="O45" s="4"/>
      <c r="P45" s="4"/>
      <c r="Q45" s="4"/>
    </row>
    <row r="46" spans="1:17" ht="0.75" hidden="1" customHeight="1" thickBot="1">
      <c r="A46" s="17"/>
      <c r="M46" s="4"/>
      <c r="N46" s="4"/>
      <c r="O46" s="4"/>
      <c r="P46" s="4"/>
      <c r="Q46" s="4"/>
    </row>
    <row r="47" spans="1:17" ht="0.75" hidden="1" customHeight="1" thickBot="1">
      <c r="A47" s="17"/>
      <c r="M47" s="4"/>
      <c r="N47" s="4"/>
      <c r="O47" s="4"/>
      <c r="P47" s="4"/>
      <c r="Q47" s="4"/>
    </row>
    <row r="48" spans="1:17" ht="0.75" hidden="1" customHeight="1" thickBot="1">
      <c r="A48" s="17"/>
      <c r="M48" s="4"/>
      <c r="N48" s="4"/>
      <c r="O48" s="4"/>
      <c r="P48" s="4"/>
      <c r="Q48" s="4"/>
    </row>
    <row r="49" spans="1:17" ht="0.75" hidden="1" customHeight="1" thickBot="1">
      <c r="A49" s="17"/>
      <c r="M49" s="4"/>
      <c r="N49" s="4"/>
      <c r="O49" s="4"/>
      <c r="P49" s="4"/>
      <c r="Q49" s="4"/>
    </row>
    <row r="50" spans="1:17" ht="0.75" hidden="1" customHeight="1" thickBot="1">
      <c r="A50" s="17"/>
      <c r="M50" s="4"/>
      <c r="N50" s="4"/>
      <c r="O50" s="4"/>
      <c r="P50" s="4"/>
      <c r="Q50" s="4"/>
    </row>
    <row r="51" spans="1:17" ht="0.75" hidden="1" customHeight="1" thickBot="1">
      <c r="A51" s="17"/>
      <c r="M51" s="4"/>
      <c r="N51" s="4"/>
      <c r="O51" s="4"/>
      <c r="P51" s="4"/>
      <c r="Q51" s="4"/>
    </row>
    <row r="52" spans="1:17" ht="0.75" hidden="1" customHeight="1" thickBot="1">
      <c r="A52" s="17"/>
      <c r="M52" s="4"/>
      <c r="N52" s="4"/>
      <c r="O52" s="4"/>
      <c r="P52" s="4"/>
      <c r="Q52" s="4"/>
    </row>
    <row r="53" spans="1:17" ht="0.75" hidden="1" customHeight="1" thickBot="1">
      <c r="A53" s="17"/>
      <c r="M53" s="4"/>
      <c r="N53" s="4"/>
      <c r="O53" s="4"/>
      <c r="P53" s="4"/>
      <c r="Q53" s="4"/>
    </row>
    <row r="54" spans="1:17" ht="0.75" hidden="1" customHeight="1" thickBot="1">
      <c r="A54" s="17"/>
      <c r="M54" s="4"/>
      <c r="N54" s="4"/>
      <c r="O54" s="4"/>
      <c r="P54" s="4"/>
      <c r="Q54" s="4"/>
    </row>
    <row r="55" spans="1:17" ht="0.75" hidden="1" customHeight="1" thickBot="1">
      <c r="A55" s="17"/>
      <c r="M55" s="4"/>
      <c r="N55" s="4"/>
      <c r="O55" s="4"/>
      <c r="P55" s="4"/>
      <c r="Q55" s="4"/>
    </row>
    <row r="56" spans="1:17" ht="0.75" hidden="1" customHeight="1" thickBot="1">
      <c r="A56" s="17"/>
      <c r="M56" s="4"/>
      <c r="N56" s="4"/>
      <c r="O56" s="4"/>
      <c r="P56" s="4"/>
      <c r="Q56" s="4"/>
    </row>
    <row r="57" spans="1:17" ht="0.75" hidden="1" customHeight="1" thickBot="1">
      <c r="A57" s="17"/>
      <c r="M57" s="4"/>
      <c r="N57" s="4"/>
      <c r="O57" s="4"/>
      <c r="P57" s="4"/>
      <c r="Q57" s="4"/>
    </row>
    <row r="58" spans="1:17" ht="0.75" hidden="1" customHeight="1" thickBot="1">
      <c r="A58" s="17"/>
      <c r="M58" s="4"/>
      <c r="N58" s="4"/>
      <c r="O58" s="4"/>
      <c r="P58" s="4"/>
      <c r="Q58" s="4"/>
    </row>
    <row r="59" spans="1:17" ht="0.75" hidden="1" customHeight="1" thickBot="1">
      <c r="A59" s="17"/>
      <c r="M59" s="4"/>
      <c r="N59" s="4"/>
      <c r="O59" s="4"/>
      <c r="P59" s="4"/>
      <c r="Q59" s="4"/>
    </row>
    <row r="60" spans="1:17" ht="33" customHeight="1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M60" s="4"/>
      <c r="N60" s="4"/>
      <c r="O60" s="4"/>
      <c r="P60" s="4"/>
      <c r="Q60" s="4"/>
    </row>
    <row r="61" spans="1:17" s="45" customFormat="1" ht="25.8" customHeight="1">
      <c r="A61" s="46" t="s">
        <v>23</v>
      </c>
      <c r="B61" s="46"/>
      <c r="C61" s="46"/>
      <c r="D61" s="20"/>
      <c r="E61" s="71"/>
      <c r="F61" s="71"/>
      <c r="G61" s="71"/>
      <c r="H61" s="20"/>
      <c r="I61" s="20"/>
      <c r="J61" s="20"/>
      <c r="K61" s="47"/>
      <c r="L61" s="47"/>
    </row>
    <row r="62" spans="1:17" ht="18" customHeight="1"/>
    <row r="63" spans="1:17" ht="15" customHeight="1">
      <c r="A63" s="10"/>
    </row>
    <row r="171" spans="8:8" ht="15" customHeight="1">
      <c r="H171" s="11"/>
    </row>
    <row r="172" spans="8:8" ht="15" customHeight="1">
      <c r="H172" s="11"/>
    </row>
    <row r="173" spans="8:8" ht="15" customHeight="1">
      <c r="H173" s="11"/>
    </row>
    <row r="174" spans="8:8" ht="15" customHeight="1">
      <c r="H174" s="11"/>
    </row>
    <row r="175" spans="8:8" ht="15" customHeight="1">
      <c r="H175" s="11"/>
    </row>
    <row r="176" spans="8:8" ht="15" customHeight="1">
      <c r="H176" s="11"/>
    </row>
    <row r="177" spans="8:8" ht="15" customHeight="1">
      <c r="H177" s="11"/>
    </row>
    <row r="178" spans="8:8" ht="15" customHeight="1">
      <c r="H178" s="11"/>
    </row>
    <row r="179" spans="8:8" ht="15" customHeight="1">
      <c r="H179" s="11"/>
    </row>
    <row r="180" spans="8:8" ht="15" customHeight="1">
      <c r="H180" s="11"/>
    </row>
    <row r="181" spans="8:8" ht="15" customHeight="1">
      <c r="H181" s="11"/>
    </row>
    <row r="182" spans="8:8" ht="15" customHeight="1">
      <c r="H182" s="11"/>
    </row>
    <row r="183" spans="8:8" ht="15" customHeight="1">
      <c r="H183" s="11"/>
    </row>
    <row r="184" spans="8:8" ht="15" customHeight="1">
      <c r="H184" s="11"/>
    </row>
    <row r="185" spans="8:8" ht="15" customHeight="1">
      <c r="H185" s="11"/>
    </row>
    <row r="186" spans="8:8" ht="15" customHeight="1">
      <c r="H186" s="11"/>
    </row>
    <row r="187" spans="8:8" ht="15" customHeight="1">
      <c r="H187" s="11"/>
    </row>
    <row r="188" spans="8:8" ht="15" customHeight="1">
      <c r="H188" s="11"/>
    </row>
    <row r="189" spans="8:8" ht="15" customHeight="1">
      <c r="H189" s="11"/>
    </row>
    <row r="190" spans="8:8" ht="15" customHeight="1">
      <c r="H190" s="11"/>
    </row>
  </sheetData>
  <mergeCells count="12">
    <mergeCell ref="K61:L61"/>
    <mergeCell ref="A60:K60"/>
    <mergeCell ref="A1:L1"/>
    <mergeCell ref="A8:L8"/>
    <mergeCell ref="A6:L7"/>
    <mergeCell ref="B11:L11"/>
    <mergeCell ref="A12:A16"/>
    <mergeCell ref="A2:L2"/>
    <mergeCell ref="A4:L5"/>
    <mergeCell ref="G12:I12"/>
    <mergeCell ref="E61:G61"/>
    <mergeCell ref="A61:C61"/>
  </mergeCells>
  <pageMargins left="0.70866143703460704" right="0.70866143703460704" top="0.74803149700164795" bottom="0.74803149700164795" header="0.31496062874794001" footer="0.31496062874794001"/>
  <pageSetup paperSize="9" scale="57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Par0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Милютин И А</dc:creator>
  <cp:lastModifiedBy>Альмира М. Новопашина</cp:lastModifiedBy>
  <cp:lastPrinted>2026-07-07T04:27:59Z</cp:lastPrinted>
  <dcterms:created xsi:type="dcterms:W3CDTF">2021-04-06T10:41:52Z</dcterms:created>
  <dcterms:modified xsi:type="dcterms:W3CDTF">2026-07-07T04:28:05Z</dcterms:modified>
</cp:coreProperties>
</file>