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OKR\Заявки ООГЗ\01-ЗАЯВКИ\Сканы заявок\2026\226114-Обучение ГОиЧС\новое\"/>
    </mc:Choice>
  </mc:AlternateContent>
  <bookViews>
    <workbookView xWindow="0" yWindow="0" windowWidth="11490" windowHeight="4545"/>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s>
  <calcPr calcId="162913" refMode="R1C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 i="1" l="1"/>
  <c r="K19" i="1"/>
  <c r="L18" i="1" l="1"/>
  <c r="L19" i="1" l="1"/>
  <c r="N20" i="1" s="1"/>
</calcChain>
</file>

<file path=xl/sharedStrings.xml><?xml version="1.0" encoding="utf-8"?>
<sst xmlns="http://schemas.openxmlformats.org/spreadsheetml/2006/main" count="47" uniqueCount="41">
  <si>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</si>
  <si>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</si>
  <si>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</si>
  <si>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</si>
  <si>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</si>
  <si>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</si>
  <si>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</si>
  <si>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</si>
  <si>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</si>
  <si>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определения[3] НМЦК(ЦК)/начальной цены единицы товара (работы, услуги) и начальной суммы цен единиц товаров (работ, услуг)</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</si>
  <si>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</si>
  <si>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</si>
  <si>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</si>
  <si>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</si>
  <si>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</si>
  <si>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</si>
  <si>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</si>
  <si>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</si>
  <si>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</si>
  <si>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</si>
  <si>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</si>
  <si>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</si>
  <si>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 xml:space="preserve">Метод сопоставимых рыночных цен (анализ рынка). </t>
  </si>
  <si>
    <t>Обоснование начальной (максимальной) цены контракта</t>
  </si>
  <si>
    <t>Цена контракта формируется с учетом стоимости всех затрат и расходов Поставщика, в том числе: стоимость расходных материалов, запасных частей, инструментов и инвентаря, доставку оборудования к месту доставки и монтажа Товара, оплату рабочей силы, эксплуатацию машин, механизмов и оборудования, транспортные расходы, накладные расходы, пуско-наладка., а также расходы на уплату налогов, страхование, уплату таможенных пошлин, сборов и других обязательных платежей.</t>
  </si>
  <si>
    <t>Источник №3</t>
  </si>
  <si>
    <t xml:space="preserve">Источник №2  </t>
  </si>
  <si>
    <t>Источник №1</t>
  </si>
  <si>
    <t>Источник № 1</t>
  </si>
  <si>
    <t>Источник № 2</t>
  </si>
  <si>
    <t>*</t>
  </si>
  <si>
    <t>Оказание образовательных услуг по повышению квалификации федеральных государственных гражданских служащих по вопросам гражданской обороны и чрезвычайным ситуациям по дополнительным профессиональным программам: «Обучение председателя и членов комиссии по предупреждению и ликвидации чрезвычайных ситуаций и обеспечению пожарной безопасности» и «Обучение руководителя и членов эвакуационных органов организации» для нужд Управления Федерального казначейства по Чувашской Республике.</t>
  </si>
  <si>
    <t xml:space="preserve"> «Обучение председателя и членов комиссии по предупреждению и ликвидации чрезвычайных ситуаций и обеспечению пожарной безопасности»</t>
  </si>
  <si>
    <t>«Обучение руководителя и членов эвакуационных органов организации»</t>
  </si>
  <si>
    <t>чел.</t>
  </si>
  <si>
    <t>Услуги по дополнительному профессиональному образованию                          КТРУ: 85.42.10.000-00000003                                          ОКПД2: 85.42.10.000</t>
  </si>
  <si>
    <r>
      <t xml:space="preserve">Цена контракта определена и обоснована с применением метода сопостовимых рыночных цен в соответствии с ч. 1 п.1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На основании вышеуказанного, а также в соответствии с пунктом 2 статьи 72 Бюджетного кодекса Российской Федерации Н(М)ЦК составляет </t>
    </r>
    <r>
      <rPr>
        <b/>
        <sz val="12"/>
        <color theme="1"/>
        <rFont val="Times New Roman"/>
        <family val="1"/>
        <charset val="204"/>
      </rPr>
      <t>2100,00 руб</t>
    </r>
    <r>
      <rPr>
        <sz val="12"/>
        <color theme="1"/>
        <rFont val="Times New Roman"/>
        <family val="1"/>
        <charset val="204"/>
      </rPr>
      <t>.</t>
    </r>
  </si>
  <si>
    <r>
      <t>В целях получения информации в отношении планируемых к закупке, оказание образовательных услуг по повышению квалификации федеральных государственных гражданских служащих по вопросам гражданской обороны и чрезвычайным ситуациям по дополнительным профессиональным программам: «Обучение председателя и членов комиссии по предупреждению и ликвидации чрезвычайных ситуаций и обеспечению пожарной безопасности» и «Обучение руководителя и членов эвакуационных органов организации» для нужд Управления Федерального казначейства по Чувашской Республике был подготовлен и направлен запрос цен в 5</t>
    </r>
    <r>
      <rPr>
        <sz val="12"/>
        <color rgb="FFFF0000"/>
        <rFont val="Times New Roman"/>
        <family val="1"/>
        <charset val="204"/>
      </rPr>
      <t xml:space="preserve"> </t>
    </r>
    <r>
      <rPr>
        <sz val="12"/>
        <rFont val="Times New Roman"/>
        <family val="1"/>
        <charset val="204"/>
      </rPr>
      <t xml:space="preserve">организаций: исх. от 07.07.2026 №59-27-24/3634,  в </t>
    </r>
    <r>
      <rPr>
        <b/>
        <sz val="12"/>
        <rFont val="Times New Roman"/>
        <family val="1"/>
        <charset val="204"/>
      </rPr>
      <t>ЕИС № 0811400000126000582 (ЕИС) от 07.07.2026</t>
    </r>
    <r>
      <rPr>
        <sz val="12"/>
        <rFont val="Times New Roman"/>
        <family val="1"/>
        <charset val="204"/>
      </rPr>
      <t>. Ответ  получен из 3(трех) организаций на основании данной информации  произведен расчет НМЦК (ЦК).</t>
    </r>
  </si>
  <si>
    <t xml:space="preserve">КП № 5583 от 13.07.2026 </t>
  </si>
  <si>
    <t>КП № 5584 от 13.07.2026</t>
  </si>
  <si>
    <t>КП № 5585 от 13.07.2026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</si>
</sst>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13"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sz val="10"/>
      <color theme="1"/>
      <name val="Times New Roman"/>
      <family val="1"/>
      <charset val="204"/>
    </font>
    <font>
      <sz val="12"/>
      <name val="Times New Roman"/>
      <family val="1"/>
      <charset val="204"/>
    </font>
    <font>
      <u/>
      <sz val="11"/>
      <color theme="10"/>
      <name val="Calibri"/>
      <family val="2"/>
      <charset val="204"/>
      <scheme val="minor"/>
    </font>
    <font>
      <u/>
      <sz val="11"/>
      <color theme="1"/>
      <name val="Calibri"/>
      <family val="2"/>
      <charset val="204"/>
      <scheme val="minor"/>
    </font>
    <font>
      <u/>
      <sz val="12"/>
      <color theme="1"/>
      <name val="Times New Roman"/>
      <family val="1"/>
      <charset val="204"/>
    </font>
    <font>
      <u/>
      <sz val="11"/>
      <name val="Times New Roman"/>
      <family val="1"/>
      <charset val="204"/>
    </font>
    <font>
      <u/>
      <sz val="11"/>
      <color theme="1"/>
      <name val="Times New Roman"/>
      <family val="1"/>
      <charset val="204"/>
    </font>
    <font>
      <sz val="12"/>
      <color rgb="FFFF0000"/>
      <name val="Times New Roman"/>
      <family val="1"/>
      <charset val="204"/>
    </font>
    <font>
      <b/>
      <sz val="12"/>
      <name val="Times New Roman"/>
      <family val="1"/>
      <charset val="204"/>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bottom style="thin">
        <color indexed="64"/>
      </bottom>
      <diagonal/>
    </border>
    <border>
      <left/>
      <right/>
      <top style="thin">
        <color indexed="64"/>
      </top>
      <bottom/>
      <diagonal/>
    </border>
  </borders>
  <cellStyleXfs count="4">
    <xf numFmtId="0" fontId="0" fillId="0" borderId="0"/>
    <xf numFmtId="43" fontId="3" fillId="0" borderId="0" applyFont="0" applyFill="0" applyBorder="0" applyAlignment="0" applyProtection="0"/>
    <xf numFmtId="0" fontId="3" fillId="0" borderId="0"/>
    <xf numFmtId="0" fontId="6" fillId="0" borderId="0" applyNumberFormat="0" applyFill="0" applyBorder="0" applyAlignment="0" applyProtection="0"/>
  </cellStyleXfs>
  <cellXfs count="66">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0" fontId="1" fillId="0" borderId="0" xfId="0" applyFont="1" applyAlignment="1">
      <alignment vertical="center" wrapText="1"/>
    </xf>
    <xf numFmtId="0" fontId="1" fillId="0" borderId="10" xfId="0" applyFont="1" applyBorder="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center" vertical="top" wrapText="1"/>
    </xf>
    <xf numFmtId="0" fontId="4" fillId="0" borderId="0" xfId="0" applyFont="1" applyAlignment="1">
      <alignment horizontal="center" wrapText="1"/>
    </xf>
    <xf numFmtId="0" fontId="1" fillId="0" borderId="3" xfId="0" applyFont="1" applyBorder="1" applyAlignment="1">
      <alignment horizontal="center" vertical="center" wrapText="1"/>
    </xf>
    <xf numFmtId="0" fontId="1" fillId="0" borderId="0" xfId="0" applyFont="1"/>
    <xf numFmtId="0" fontId="5"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0" borderId="0" xfId="0" applyFont="1"/>
    <xf numFmtId="0" fontId="7" fillId="0" borderId="0" xfId="0" applyFont="1"/>
    <xf numFmtId="43" fontId="1" fillId="0" borderId="3" xfId="1" applyFont="1" applyFill="1" applyBorder="1" applyAlignment="1">
      <alignment horizontal="left" vertical="center" wrapText="1"/>
    </xf>
    <xf numFmtId="43" fontId="1" fillId="0" borderId="3" xfId="1" applyFont="1" applyFill="1" applyBorder="1" applyAlignment="1">
      <alignment horizontal="center" vertical="center" wrapText="1"/>
    </xf>
    <xf numFmtId="0" fontId="0" fillId="0" borderId="0" xfId="0" applyFill="1"/>
    <xf numFmtId="0" fontId="1" fillId="0" borderId="0" xfId="0" applyFont="1" applyFill="1"/>
    <xf numFmtId="0" fontId="1" fillId="0" borderId="0" xfId="0" applyFont="1" applyFill="1" applyAlignment="1">
      <alignment wrapText="1"/>
    </xf>
    <xf numFmtId="0" fontId="1" fillId="0" borderId="5" xfId="0" applyFont="1" applyBorder="1" applyAlignment="1">
      <alignment horizontal="center" vertical="center" wrapText="1"/>
    </xf>
    <xf numFmtId="2" fontId="1" fillId="0" borderId="0" xfId="2" applyNumberFormat="1" applyFont="1" applyFill="1" applyBorder="1" applyAlignment="1">
      <alignment horizontal="center" vertical="center"/>
    </xf>
    <xf numFmtId="0" fontId="1" fillId="0" borderId="10" xfId="0" applyFont="1" applyFill="1" applyBorder="1" applyAlignment="1">
      <alignment horizontal="center" vertical="top" wrapText="1"/>
    </xf>
    <xf numFmtId="2" fontId="1" fillId="0" borderId="3" xfId="0" applyNumberFormat="1" applyFont="1" applyFill="1" applyBorder="1" applyAlignment="1">
      <alignment horizontal="center" vertical="center" wrapText="1"/>
    </xf>
    <xf numFmtId="0" fontId="5" fillId="0" borderId="0" xfId="0" applyFont="1" applyFill="1"/>
    <xf numFmtId="0" fontId="8" fillId="0" borderId="0" xfId="0" applyFont="1" applyFill="1"/>
    <xf numFmtId="0" fontId="9" fillId="0" borderId="0" xfId="3" applyFont="1" applyFill="1"/>
    <xf numFmtId="0" fontId="10" fillId="0" borderId="0" xfId="0" applyFont="1" applyFill="1"/>
    <xf numFmtId="164" fontId="1" fillId="0" borderId="3" xfId="1" applyNumberFormat="1" applyFont="1" applyFill="1" applyBorder="1" applyAlignment="1">
      <alignment horizontal="center" vertical="center" wrapText="1"/>
    </xf>
    <xf numFmtId="0" fontId="1" fillId="0" borderId="4" xfId="0" applyFont="1" applyBorder="1" applyAlignment="1">
      <alignment horizontal="center" vertical="center" wrapText="1"/>
    </xf>
    <xf numFmtId="2" fontId="1" fillId="0" borderId="10" xfId="2" applyNumberFormat="1" applyFont="1" applyFill="1" applyBorder="1" applyAlignment="1">
      <alignment horizontal="center" vertical="center"/>
    </xf>
    <xf numFmtId="2" fontId="1" fillId="0" borderId="10"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0" fontId="1" fillId="0" borderId="0" xfId="0" applyFont="1" applyFill="1" applyAlignment="1">
      <alignment horizontal="left" wrapText="1"/>
    </xf>
    <xf numFmtId="0" fontId="1" fillId="0" borderId="0" xfId="0" applyFont="1" applyFill="1" applyAlignment="1">
      <alignment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Fill="1" applyBorder="1" applyAlignment="1">
      <alignment horizontal="left" vertical="center" wrapText="1"/>
    </xf>
    <xf numFmtId="43" fontId="2" fillId="0" borderId="4" xfId="0" applyNumberFormat="1" applyFont="1" applyFill="1" applyBorder="1" applyAlignment="1">
      <alignment horizontal="left" vertical="center"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14"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0" fontId="2" fillId="0" borderId="0" xfId="0" applyFont="1" applyAlignment="1">
      <alignment horizontal="left" vertical="top" wrapText="1"/>
    </xf>
    <xf numFmtId="0" fontId="1" fillId="0" borderId="16" xfId="0" applyFont="1" applyBorder="1" applyAlignment="1">
      <alignment horizontal="left" vertical="center" wrapText="1"/>
    </xf>
    <xf numFmtId="0" fontId="2" fillId="0"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6" xfId="0" applyFont="1" applyBorder="1" applyAlignment="1">
      <alignment horizontal="center" vertical="center" wrapText="1"/>
    </xf>
  </cellXfs>
  <cellStyles count="4">
    <cellStyle name="Гиперссылка" xfId="3" builtinId="8"/>
    <cellStyle name="Обычный" xfId="0" builtinId="0"/>
    <cellStyle name="Обычный 2" xfId="2"/>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tabSelected="1" topLeftCell="A10" zoomScale="85" zoomScaleNormal="85" workbookViewId="0">
      <selection activeCell="B30" sqref="B30:C30"/>
    </sheetView>
  </sheetViews>
  <sheetFormatPr defaultColWidth="9.140625" defaultRowHeight="15.75" x14ac:dyDescent="0.25"/>
  <cols>
    <col min="1" max="1" width="3.7109375" style="4" customWidth="1"/>
    <col min="2" max="2" width="9.140625" style="4"/>
    <col min="3" max="3" width="22.42578125" style="4" customWidth="1"/>
    <col min="4" max="4" width="21.85546875" style="4" customWidth="1"/>
    <col min="5" max="5" width="14.140625" style="4" customWidth="1"/>
    <col min="6" max="6" width="11.28515625" style="4" customWidth="1"/>
    <col min="7" max="11" width="12.85546875" style="4" customWidth="1"/>
    <col min="12" max="12" width="11.85546875" style="4" customWidth="1"/>
    <col min="13" max="13" width="14.5703125" style="4" customWidth="1"/>
    <col min="14" max="14" width="15.42578125" style="4" customWidth="1"/>
    <col min="15" max="15" width="6" style="4" customWidth="1"/>
    <col min="16" max="17" width="12.85546875" style="4" customWidth="1"/>
    <col min="18" max="18" width="9.140625" style="4"/>
    <col min="19" max="19" width="12.42578125" style="4" bestFit="1" customWidth="1"/>
    <col min="20" max="16384" width="9.140625" style="4"/>
  </cols>
  <sheetData>
    <row r="1" spans="2:18" ht="60" customHeight="1" x14ac:dyDescent="0.25">
      <c r="B1" s="52" t="s">
        <v>23</v>
      </c>
      <c r="C1" s="52"/>
      <c r="D1" s="52"/>
      <c r="E1" s="52"/>
      <c r="F1" s="52"/>
      <c r="G1" s="52"/>
      <c r="H1" s="52"/>
      <c r="I1" s="52"/>
      <c r="J1" s="52"/>
      <c r="K1" s="52"/>
      <c r="L1" s="52"/>
      <c r="M1" s="52"/>
      <c r="N1" s="52"/>
      <c r="O1" s="52"/>
      <c r="P1" s="52"/>
      <c r="Q1" s="52"/>
      <c r="R1" s="52"/>
    </row>
    <row r="4" spans="2:18" ht="36" customHeight="1" x14ac:dyDescent="0.25">
      <c r="B4" s="53" t="s">
        <v>21</v>
      </c>
      <c r="C4" s="53"/>
      <c r="D4" s="53"/>
      <c r="E4" s="53"/>
      <c r="F4" s="53"/>
      <c r="G4" s="53"/>
      <c r="H4" s="53"/>
      <c r="I4" s="54">
        <v>46216</v>
      </c>
      <c r="J4" s="55"/>
      <c r="K4" s="55"/>
      <c r="L4" s="5"/>
      <c r="M4" s="5"/>
      <c r="N4" s="5"/>
      <c r="O4" s="5"/>
      <c r="P4" s="5"/>
      <c r="Q4" s="5"/>
      <c r="R4" s="5"/>
    </row>
    <row r="5" spans="2:18" ht="54.75" customHeight="1" x14ac:dyDescent="0.25">
      <c r="B5" s="56" t="s">
        <v>20</v>
      </c>
      <c r="C5" s="56"/>
      <c r="D5" s="57" t="s">
        <v>31</v>
      </c>
      <c r="E5" s="57"/>
      <c r="F5" s="57"/>
      <c r="G5" s="57"/>
      <c r="H5" s="57"/>
      <c r="I5" s="57"/>
      <c r="J5" s="57"/>
      <c r="K5" s="57"/>
      <c r="L5" s="57"/>
      <c r="M5" s="57"/>
      <c r="N5" s="57"/>
      <c r="O5" s="57"/>
      <c r="P5" s="57"/>
      <c r="Q5" s="57"/>
      <c r="R5" s="57"/>
    </row>
    <row r="6" spans="2:18" ht="48" customHeight="1" x14ac:dyDescent="0.25">
      <c r="B6" s="53" t="s">
        <v>9</v>
      </c>
      <c r="C6" s="53"/>
      <c r="D6" s="53"/>
      <c r="E6" s="53"/>
      <c r="F6" s="53"/>
      <c r="G6" s="53"/>
      <c r="H6" s="53"/>
      <c r="I6" s="53"/>
      <c r="J6" s="53"/>
      <c r="K6" s="53"/>
      <c r="L6" s="53"/>
      <c r="M6" s="64" t="s">
        <v>22</v>
      </c>
      <c r="N6" s="64"/>
      <c r="O6" s="64"/>
      <c r="P6" s="64"/>
      <c r="Q6" s="64"/>
      <c r="R6" s="5"/>
    </row>
    <row r="7" spans="2:18" ht="104.25" customHeight="1" x14ac:dyDescent="0.25">
      <c r="B7" s="58" t="s">
        <v>10</v>
      </c>
      <c r="C7" s="58"/>
      <c r="D7" s="58"/>
      <c r="E7" s="58"/>
      <c r="F7" s="59" t="s">
        <v>37</v>
      </c>
      <c r="G7" s="59"/>
      <c r="H7" s="59"/>
      <c r="I7" s="59"/>
      <c r="J7" s="59"/>
      <c r="K7" s="59"/>
      <c r="L7" s="59"/>
      <c r="M7" s="59"/>
      <c r="N7" s="59"/>
      <c r="O7" s="59"/>
      <c r="P7" s="59"/>
      <c r="Q7" s="59"/>
      <c r="R7" s="59"/>
    </row>
    <row r="8" spans="2:18" x14ac:dyDescent="0.25">
      <c r="B8" s="1"/>
      <c r="C8" s="1"/>
      <c r="D8" s="1"/>
      <c r="E8" s="1"/>
      <c r="F8" s="1"/>
      <c r="G8" s="1"/>
      <c r="H8" s="1"/>
      <c r="I8" s="1"/>
      <c r="J8" s="7"/>
      <c r="K8" s="1"/>
      <c r="L8" s="1"/>
      <c r="M8" s="1"/>
      <c r="N8" s="7"/>
      <c r="O8" s="1"/>
      <c r="P8" s="1"/>
      <c r="Q8" s="1"/>
      <c r="R8" s="1"/>
    </row>
    <row r="9" spans="2:18" ht="37.5" customHeight="1" x14ac:dyDescent="0.25">
      <c r="B9" s="53" t="s">
        <v>0</v>
      </c>
      <c r="C9" s="53"/>
      <c r="D9" s="53"/>
      <c r="E9" s="53"/>
      <c r="F9" s="53"/>
      <c r="G9" s="53"/>
      <c r="H9" s="53"/>
      <c r="I9" s="53"/>
      <c r="J9" s="53"/>
      <c r="K9" s="53"/>
      <c r="L9" s="53"/>
      <c r="M9" s="53"/>
      <c r="N9" s="53"/>
      <c r="O9" s="53"/>
      <c r="P9" s="53"/>
      <c r="Q9" s="53"/>
      <c r="R9" s="53"/>
    </row>
    <row r="10" spans="2:18" ht="34.5" customHeight="1" x14ac:dyDescent="0.25">
      <c r="B10" s="53" t="s">
        <v>6</v>
      </c>
      <c r="C10" s="53"/>
      <c r="D10" s="53"/>
      <c r="E10" s="53"/>
      <c r="F10" s="53"/>
      <c r="G10" s="53"/>
      <c r="H10" s="53"/>
      <c r="I10" s="53"/>
      <c r="J10" s="53"/>
      <c r="K10" s="53"/>
      <c r="L10" s="53"/>
      <c r="M10" s="53"/>
      <c r="N10" s="53"/>
      <c r="O10" s="53"/>
      <c r="P10" s="53"/>
      <c r="Q10" s="53"/>
      <c r="R10" s="53"/>
    </row>
    <row r="12" spans="2:18" ht="16.5" thickBot="1" x14ac:dyDescent="0.3"/>
    <row r="13" spans="2:18" ht="16.5" customHeight="1" thickBot="1" x14ac:dyDescent="0.3">
      <c r="B13" s="37" t="s">
        <v>7</v>
      </c>
      <c r="C13" s="47" t="s">
        <v>11</v>
      </c>
      <c r="D13" s="37" t="s">
        <v>1</v>
      </c>
      <c r="E13" s="47" t="s">
        <v>12</v>
      </c>
      <c r="F13" s="37" t="s">
        <v>13</v>
      </c>
      <c r="G13" s="47" t="s">
        <v>14</v>
      </c>
      <c r="H13" s="41" t="s">
        <v>2</v>
      </c>
      <c r="I13" s="65"/>
      <c r="J13" s="65"/>
      <c r="K13" s="65"/>
      <c r="L13" s="65"/>
      <c r="M13" s="65"/>
      <c r="N13" s="65"/>
      <c r="O13" s="42"/>
      <c r="P13" s="37" t="s">
        <v>18</v>
      </c>
      <c r="Q13" s="37" t="s">
        <v>19</v>
      </c>
    </row>
    <row r="14" spans="2:18" ht="28.5" customHeight="1" thickBot="1" x14ac:dyDescent="0.3">
      <c r="B14" s="38"/>
      <c r="C14" s="48"/>
      <c r="D14" s="38"/>
      <c r="E14" s="48"/>
      <c r="F14" s="38"/>
      <c r="G14" s="48"/>
      <c r="H14" s="50" t="s">
        <v>15</v>
      </c>
      <c r="I14" s="47"/>
      <c r="J14" s="51"/>
      <c r="K14" s="37" t="s">
        <v>3</v>
      </c>
      <c r="L14" s="37" t="s">
        <v>8</v>
      </c>
      <c r="M14" s="37" t="s">
        <v>16</v>
      </c>
      <c r="N14" s="50" t="s">
        <v>17</v>
      </c>
      <c r="O14" s="51"/>
      <c r="P14" s="38"/>
      <c r="Q14" s="38"/>
    </row>
    <row r="15" spans="2:18" ht="33" customHeight="1" thickBot="1" x14ac:dyDescent="0.3">
      <c r="B15" s="38"/>
      <c r="C15" s="48"/>
      <c r="D15" s="38"/>
      <c r="E15" s="48"/>
      <c r="F15" s="38"/>
      <c r="G15" s="48"/>
      <c r="H15" s="8" t="s">
        <v>27</v>
      </c>
      <c r="I15" s="23" t="s">
        <v>26</v>
      </c>
      <c r="J15" s="23" t="s">
        <v>25</v>
      </c>
      <c r="K15" s="38"/>
      <c r="L15" s="38"/>
      <c r="M15" s="38"/>
      <c r="N15" s="60"/>
      <c r="O15" s="61"/>
      <c r="P15" s="38"/>
      <c r="Q15" s="38"/>
    </row>
    <row r="16" spans="2:18" ht="57" customHeight="1" thickBot="1" x14ac:dyDescent="0.3">
      <c r="B16" s="39"/>
      <c r="C16" s="49"/>
      <c r="D16" s="39"/>
      <c r="E16" s="49"/>
      <c r="F16" s="39"/>
      <c r="G16" s="49"/>
      <c r="H16" s="6" t="s">
        <v>4</v>
      </c>
      <c r="I16" s="21" t="s">
        <v>4</v>
      </c>
      <c r="J16" s="21" t="s">
        <v>4</v>
      </c>
      <c r="K16" s="39"/>
      <c r="L16" s="39"/>
      <c r="M16" s="39"/>
      <c r="N16" s="62"/>
      <c r="O16" s="63"/>
      <c r="P16" s="39"/>
      <c r="Q16" s="39"/>
    </row>
    <row r="17" spans="1:17" ht="16.5" thickBot="1" x14ac:dyDescent="0.3">
      <c r="B17" s="2">
        <v>1</v>
      </c>
      <c r="C17" s="3">
        <v>2</v>
      </c>
      <c r="D17" s="3">
        <v>3</v>
      </c>
      <c r="E17" s="3">
        <v>4</v>
      </c>
      <c r="F17" s="3">
        <v>5</v>
      </c>
      <c r="G17" s="3">
        <v>6</v>
      </c>
      <c r="H17" s="21">
        <v>7</v>
      </c>
      <c r="I17" s="21">
        <v>8</v>
      </c>
      <c r="J17" s="21"/>
      <c r="K17" s="21">
        <v>10</v>
      </c>
      <c r="L17" s="3">
        <v>11</v>
      </c>
      <c r="M17" s="3">
        <v>12</v>
      </c>
      <c r="N17" s="41">
        <v>13</v>
      </c>
      <c r="O17" s="42"/>
      <c r="P17" s="3">
        <v>14</v>
      </c>
      <c r="Q17" s="3">
        <v>15</v>
      </c>
    </row>
    <row r="18" spans="1:17" ht="165.75" customHeight="1" thickBot="1" x14ac:dyDescent="0.3">
      <c r="B18" s="6">
        <v>1</v>
      </c>
      <c r="C18" s="12" t="s">
        <v>35</v>
      </c>
      <c r="D18" s="30" t="s">
        <v>32</v>
      </c>
      <c r="E18" s="30"/>
      <c r="F18" s="30" t="s">
        <v>34</v>
      </c>
      <c r="G18" s="30">
        <v>1</v>
      </c>
      <c r="H18" s="32">
        <v>3800</v>
      </c>
      <c r="I18" s="32">
        <v>3000</v>
      </c>
      <c r="J18" s="33">
        <v>4500</v>
      </c>
      <c r="K18" s="16">
        <f>(STDEV(H18:J18)/AVERAGE(H18:J18))*100</f>
        <v>19.93</v>
      </c>
      <c r="L18" s="24">
        <f>ROUNDDOWN(AVERAGE(H18:J18),2)</f>
        <v>3766.66</v>
      </c>
      <c r="M18" s="30"/>
      <c r="N18" s="29">
        <v>1050</v>
      </c>
      <c r="O18" s="17" t="s">
        <v>30</v>
      </c>
      <c r="P18" s="33">
        <v>1050</v>
      </c>
      <c r="Q18" s="33">
        <v>1050</v>
      </c>
    </row>
    <row r="19" spans="1:17" ht="139.5" customHeight="1" thickBot="1" x14ac:dyDescent="0.3">
      <c r="B19" s="2">
        <v>2</v>
      </c>
      <c r="C19" s="12" t="s">
        <v>35</v>
      </c>
      <c r="D19" s="13" t="s">
        <v>33</v>
      </c>
      <c r="E19" s="10"/>
      <c r="F19" s="10" t="s">
        <v>34</v>
      </c>
      <c r="G19" s="13">
        <v>1</v>
      </c>
      <c r="H19" s="31">
        <v>3800</v>
      </c>
      <c r="I19" s="31">
        <v>3000</v>
      </c>
      <c r="J19" s="22">
        <v>4500</v>
      </c>
      <c r="K19" s="16">
        <f>(STDEV(H19:J19)/AVERAGE(H19:J19))*100</f>
        <v>19.93</v>
      </c>
      <c r="L19" s="24">
        <f>ROUNDDOWN(AVERAGE(H19:J19),2)</f>
        <v>3766.66</v>
      </c>
      <c r="M19" s="17"/>
      <c r="N19" s="29">
        <v>1050</v>
      </c>
      <c r="O19" s="17" t="s">
        <v>30</v>
      </c>
      <c r="P19" s="34">
        <v>1050</v>
      </c>
      <c r="Q19" s="34">
        <v>1050</v>
      </c>
    </row>
    <row r="20" spans="1:17" ht="16.5" customHeight="1" thickBot="1" x14ac:dyDescent="0.3">
      <c r="B20" s="43" t="s">
        <v>5</v>
      </c>
      <c r="C20" s="44"/>
      <c r="D20" s="44"/>
      <c r="E20" s="44"/>
      <c r="F20" s="44"/>
      <c r="G20" s="44"/>
      <c r="H20" s="44"/>
      <c r="I20" s="44"/>
      <c r="J20" s="44"/>
      <c r="K20" s="44"/>
      <c r="L20" s="44"/>
      <c r="M20" s="44"/>
      <c r="N20" s="45">
        <f>N18+N19</f>
        <v>2100</v>
      </c>
      <c r="O20" s="46"/>
      <c r="P20" s="3"/>
      <c r="Q20" s="3"/>
    </row>
    <row r="23" spans="1:17" ht="66.75" customHeight="1" x14ac:dyDescent="0.25">
      <c r="B23" s="40" t="s">
        <v>24</v>
      </c>
      <c r="C23" s="40"/>
      <c r="D23" s="40"/>
      <c r="E23" s="40"/>
      <c r="F23" s="40"/>
      <c r="G23" s="40"/>
      <c r="H23" s="40"/>
      <c r="I23" s="40"/>
      <c r="J23" s="40"/>
      <c r="K23" s="40"/>
      <c r="L23" s="40"/>
      <c r="M23" s="40"/>
      <c r="N23" s="9"/>
      <c r="O23" s="9"/>
      <c r="P23" s="9"/>
      <c r="Q23" s="9"/>
    </row>
    <row r="24" spans="1:17" customFormat="1" x14ac:dyDescent="0.25">
      <c r="A24" s="18"/>
      <c r="B24" s="19" t="s">
        <v>28</v>
      </c>
      <c r="C24" s="19"/>
      <c r="D24" s="19"/>
      <c r="E24" s="19"/>
      <c r="F24" s="19"/>
      <c r="G24" s="19"/>
      <c r="H24" s="11"/>
      <c r="I24" s="11"/>
      <c r="J24" s="11"/>
      <c r="K24" s="11"/>
      <c r="L24" s="11"/>
      <c r="M24" s="11"/>
    </row>
    <row r="25" spans="1:17" customFormat="1" x14ac:dyDescent="0.25">
      <c r="A25" s="18"/>
      <c r="B25" s="27" t="s">
        <v>38</v>
      </c>
      <c r="C25" s="25"/>
      <c r="D25" s="25"/>
      <c r="E25" s="25"/>
      <c r="F25" s="25"/>
      <c r="G25" s="25"/>
      <c r="H25" s="25"/>
      <c r="I25" s="19"/>
      <c r="J25" s="11"/>
      <c r="K25" s="11"/>
      <c r="L25" s="11"/>
      <c r="M25" s="11"/>
    </row>
    <row r="26" spans="1:17" customFormat="1" x14ac:dyDescent="0.25">
      <c r="A26" s="18"/>
      <c r="B26" s="19" t="s">
        <v>29</v>
      </c>
      <c r="C26" s="19"/>
      <c r="D26" s="19"/>
      <c r="E26" s="19"/>
      <c r="F26" s="19"/>
      <c r="G26" s="19"/>
      <c r="H26" s="19"/>
      <c r="I26" s="19"/>
      <c r="J26" s="11"/>
      <c r="K26" s="11"/>
      <c r="L26" s="11"/>
      <c r="M26" s="11"/>
    </row>
    <row r="27" spans="1:17" customFormat="1" ht="15.75" customHeight="1" x14ac:dyDescent="0.25">
      <c r="A27" s="18"/>
      <c r="B27" s="28" t="s">
        <v>39</v>
      </c>
      <c r="C27" s="26"/>
      <c r="D27" s="26"/>
      <c r="E27" s="26"/>
      <c r="F27" s="26"/>
      <c r="G27" s="26"/>
      <c r="H27" s="26"/>
      <c r="I27" s="26"/>
      <c r="J27" s="14"/>
      <c r="K27" s="14"/>
      <c r="L27" s="14"/>
      <c r="M27" s="14"/>
      <c r="N27" s="15"/>
      <c r="O27" s="15"/>
      <c r="P27" s="15"/>
    </row>
    <row r="28" spans="1:17" customFormat="1" x14ac:dyDescent="0.25">
      <c r="A28" s="18"/>
      <c r="B28" s="19" t="s">
        <v>25</v>
      </c>
      <c r="C28" s="19"/>
      <c r="D28" s="19"/>
      <c r="E28" s="19"/>
      <c r="F28" s="19"/>
      <c r="G28" s="19"/>
      <c r="H28" s="19"/>
      <c r="I28" s="19"/>
      <c r="J28" s="11"/>
      <c r="K28" s="11"/>
      <c r="L28" s="11"/>
      <c r="M28" s="11"/>
    </row>
    <row r="29" spans="1:17" customFormat="1" x14ac:dyDescent="0.25">
      <c r="A29" s="18"/>
      <c r="B29" s="28" t="s">
        <v>40</v>
      </c>
      <c r="C29" s="19"/>
      <c r="D29" s="19"/>
      <c r="E29" s="19"/>
      <c r="F29" s="19"/>
      <c r="G29" s="19"/>
      <c r="H29" s="19"/>
      <c r="I29" s="19"/>
      <c r="J29" s="11"/>
      <c r="K29" s="11"/>
      <c r="L29" s="11"/>
      <c r="M29" s="11"/>
    </row>
    <row r="30" spans="1:17" ht="9.75" customHeight="1" x14ac:dyDescent="0.25">
      <c r="A30" s="20"/>
      <c r="B30" s="36"/>
      <c r="C30" s="36"/>
      <c r="D30" s="20"/>
      <c r="E30" s="20"/>
      <c r="F30" s="20"/>
      <c r="G30" s="20"/>
    </row>
    <row r="31" spans="1:17" ht="96" customHeight="1" x14ac:dyDescent="0.25">
      <c r="B31" s="35" t="s">
        <v>36</v>
      </c>
      <c r="C31" s="35"/>
      <c r="D31" s="35"/>
      <c r="E31" s="35"/>
      <c r="F31" s="35"/>
      <c r="G31" s="35"/>
      <c r="H31" s="35"/>
      <c r="I31" s="35"/>
      <c r="J31" s="35"/>
      <c r="K31" s="35"/>
      <c r="L31" s="35"/>
      <c r="M31" s="35"/>
      <c r="N31" s="35"/>
      <c r="O31" s="35"/>
      <c r="P31" s="35"/>
      <c r="Q31" s="35"/>
    </row>
  </sheetData>
  <mergeCells count="31">
    <mergeCell ref="B6:L6"/>
    <mergeCell ref="B7:E7"/>
    <mergeCell ref="F7:R7"/>
    <mergeCell ref="N14:O16"/>
    <mergeCell ref="B9:R9"/>
    <mergeCell ref="B10:R10"/>
    <mergeCell ref="P13:P16"/>
    <mergeCell ref="M6:Q6"/>
    <mergeCell ref="H13:O13"/>
    <mergeCell ref="C13:C16"/>
    <mergeCell ref="B1:R1"/>
    <mergeCell ref="B4:H4"/>
    <mergeCell ref="I4:K4"/>
    <mergeCell ref="B5:C5"/>
    <mergeCell ref="D5:R5"/>
    <mergeCell ref="B31:Q31"/>
    <mergeCell ref="B30:C30"/>
    <mergeCell ref="D13:D16"/>
    <mergeCell ref="B23:M23"/>
    <mergeCell ref="N17:O17"/>
    <mergeCell ref="B20:M20"/>
    <mergeCell ref="N20:O20"/>
    <mergeCell ref="K14:K16"/>
    <mergeCell ref="M14:M16"/>
    <mergeCell ref="B13:B16"/>
    <mergeCell ref="L14:L16"/>
    <mergeCell ref="E13:E16"/>
    <mergeCell ref="F13:F16"/>
    <mergeCell ref="G13:G16"/>
    <mergeCell ref="H14:J14"/>
    <mergeCell ref="Q13:Q16"/>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2026-07-13T08:12:44Z</dcterms:modified>
</cp:coreProperties>
</file>