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5\09_Сентябрь\Виварий, поставка кроликов\"/>
    </mc:Choice>
  </mc:AlternateContent>
  <xr:revisionPtr revIDLastSave="0" documentId="13_ncr:1_{A72D730C-B9EC-4064-8F02-14E608522F66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L4" i="3" l="1"/>
  <c r="N4" i="3" s="1"/>
  <c r="N5" i="3" s="1"/>
  <c r="J4" i="3" l="1"/>
  <c r="I4" i="3"/>
  <c r="H4" i="3"/>
</calcChain>
</file>

<file path=xl/sharedStrings.xml><?xml version="1.0" encoding="utf-8"?>
<sst xmlns="http://schemas.openxmlformats.org/spreadsheetml/2006/main" count="20" uniqueCount="20">
  <si>
    <t>Среднее квадратичное отклонение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</si>
  <si>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</si>
  <si>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</si>
  <si>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</si>
  <si>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</si>
  <si>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</si>
  <si>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</si>
  <si>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</si>
  <si>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</si>
  <si>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</si>
  <si>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</si>
  <si>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</si>
  <si>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</si>
  <si>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 xml:space="preserve">№ п/п,     № по КП </t>
  </si>
  <si>
    <t>1.</t>
  </si>
  <si>
    <t>Кролик</t>
  </si>
  <si>
    <t>гол</t>
  </si>
  <si>
    <t xml:space="preserve">Обоснование начальной (максимальной) цены контракта на поставку лабораторных животных для нужд ФГБУ «СПб НИИФ» Минздрава России в 2026 году </t>
  </si>
  <si>
    <t>https://www.pitomniksto.ru/кролики/</t>
  </si>
  <si>
    <t>https://biopitomnik.ru/laboratornye-zhivotnye/kroliki-sovetskaya-shinshilla.html?ysclid=mnfmxya229852706030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</si>
</sst>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2020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readingOrder="1"/>
    </xf>
    <xf numFmtId="4" fontId="9" fillId="0" borderId="1" xfId="0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F13" sqref="F13"/>
    </sheetView>
  </sheetViews>
  <sheetFormatPr defaultRowHeight="15" x14ac:dyDescent="0.25"/>
  <cols>
    <col min="1" max="1" width="7.85546875" customWidth="1"/>
    <col min="2" max="2" width="27" customWidth="1"/>
    <col min="3" max="3" width="13.28515625" customWidth="1"/>
    <col min="4" max="4" width="13.42578125" customWidth="1"/>
    <col min="5" max="5" width="20.5703125" customWidth="1"/>
    <col min="6" max="6" width="19.28515625" customWidth="1"/>
    <col min="7" max="7" width="21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ht="36.75" customHeight="1" x14ac:dyDescent="0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48.75" customHeight="1" x14ac:dyDescent="0.25">
      <c r="A2" s="18" t="s">
        <v>13</v>
      </c>
      <c r="B2" s="19" t="s">
        <v>1</v>
      </c>
      <c r="C2" s="19" t="s">
        <v>2</v>
      </c>
      <c r="D2" s="19" t="s">
        <v>3</v>
      </c>
      <c r="E2" s="19" t="s">
        <v>4</v>
      </c>
      <c r="F2" s="19"/>
      <c r="G2" s="19"/>
      <c r="H2" s="21" t="s">
        <v>5</v>
      </c>
      <c r="I2" s="13" t="s">
        <v>6</v>
      </c>
      <c r="J2" s="13"/>
      <c r="K2" s="13"/>
      <c r="L2" s="13" t="s">
        <v>11</v>
      </c>
      <c r="M2" s="14" t="s">
        <v>7</v>
      </c>
      <c r="N2" s="17" t="s">
        <v>12</v>
      </c>
    </row>
    <row r="3" spans="1:14" ht="87" customHeight="1" x14ac:dyDescent="0.25">
      <c r="A3" s="18"/>
      <c r="B3" s="20"/>
      <c r="C3" s="20"/>
      <c r="D3" s="19"/>
      <c r="E3" s="1" t="s">
        <v>8</v>
      </c>
      <c r="F3" s="1" t="s">
        <v>18</v>
      </c>
      <c r="G3" s="1" t="s">
        <v>19</v>
      </c>
      <c r="H3" s="19"/>
      <c r="I3" s="8" t="s">
        <v>9</v>
      </c>
      <c r="J3" s="1" t="s">
        <v>0</v>
      </c>
      <c r="K3" s="2" t="s">
        <v>10</v>
      </c>
      <c r="L3" s="13"/>
      <c r="M3" s="14"/>
      <c r="N3" s="17"/>
    </row>
    <row r="4" spans="1:14" x14ac:dyDescent="0.25">
      <c r="A4" s="9" t="s">
        <v>14</v>
      </c>
      <c r="B4" s="22" t="s">
        <v>15</v>
      </c>
      <c r="C4" s="12" t="s">
        <v>16</v>
      </c>
      <c r="D4" s="11">
        <v>48</v>
      </c>
      <c r="E4" s="5">
        <v>5390.2</v>
      </c>
      <c r="F4" s="10">
        <v>5544</v>
      </c>
      <c r="G4" s="10">
        <v>5848</v>
      </c>
      <c r="H4" s="3">
        <f>COUNT(E4:G4)</f>
        <v>3</v>
      </c>
      <c r="I4" s="3">
        <f>IF(ISERR(AVERAGE(E4:G4)),"",AVERAGE(E4:G4))</f>
        <v>5594.07</v>
      </c>
      <c r="J4" s="3">
        <f>IF(ISERR(STDEV(E4:G4)),"",STDEV(E4:G4))</f>
        <v>232.97</v>
      </c>
      <c r="K4" s="7">
        <v>0.03</v>
      </c>
      <c r="L4" s="4">
        <f>AVERAGE(E4:G4)</f>
        <v>5594.07</v>
      </c>
      <c r="M4" s="4">
        <f>E4</f>
        <v>5390.2</v>
      </c>
      <c r="N4" s="6">
        <f>M4*D4</f>
        <v>258729.60000000001</v>
      </c>
    </row>
    <row r="5" spans="1:14" x14ac:dyDescent="0.25">
      <c r="N5" s="6">
        <f>SUM(N4)</f>
        <v>258729.60000000001</v>
      </c>
    </row>
  </sheetData>
  <mergeCells count="11">
    <mergeCell ref="L2:L3"/>
    <mergeCell ref="M2:M3"/>
    <mergeCell ref="A1:N1"/>
    <mergeCell ref="N2:N3"/>
    <mergeCell ref="A2:A3"/>
    <mergeCell ref="B2:B3"/>
    <mergeCell ref="C2:C3"/>
    <mergeCell ref="D2:D3"/>
    <mergeCell ref="E2:G2"/>
    <mergeCell ref="H2:H3"/>
    <mergeCell ref="I2:K2"/>
  </mergeCells>
  <phoneticPr fontId="10" type="noConversion"/>
  <conditionalFormatting sqref="K4">
    <cfRule type="cellIs" dxfId="2" priority="31" stopIfTrue="1" operator="greaterThanOrEqual">
      <formula>0.33</formula>
    </cfRule>
    <cfRule type="cellIs" dxfId="1" priority="32" stopIfTrue="1" operator="greaterThanOrEqual">
      <formula>0.33</formula>
    </cfRule>
    <cfRule type="cellIs" dxfId="0" priority="33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2025-08-26T06:29:12Z</cp:lastPrinted>
  <dcterms:created xsi:type="dcterms:W3CDTF">2018-02-08T09:44:50Z</dcterms:created>
  <dcterms:modified xsi:type="dcterms:W3CDTF">2026-09-01T08:39:05Z</dcterms:modified>
</cp:coreProperties>
</file>