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Расчет цены" sheetId="1" r:id="rId1"/>
  </sheets>
  <definedNames>
    <definedName name="_xlnm.Print_Area" localSheetId="0">'Расчет цены'!$A$1:$N$17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K7" i="1"/>
  <c r="L7" s="1"/>
  <c r="M7" s="1"/>
  <c r="N7" s="1"/>
  <c r="H7"/>
  <c r="K6"/>
  <c r="L6" s="1"/>
  <c r="M6" s="1"/>
  <c r="N6" s="1"/>
  <c r="H6"/>
  <c r="K5"/>
  <c r="L5" s="1"/>
  <c r="M5" s="1"/>
  <c r="N5" s="1"/>
  <c r="H5"/>
  <c r="N8" l="1"/>
</calcChain>
</file>

<file path=xl/sharedStrings.xml><?xml version="1.0" encoding="utf-8"?>
<sst xmlns="http://schemas.openxmlformats.org/spreadsheetml/2006/main" count="36" uniqueCount="32">
  <si>
    <t xml:space="preserve">Приложение  № 1 </t>
  </si>
  <si>
    <t xml:space="preserve">Обоснование начальной (максимальной) цены контракта </t>
  </si>
  <si>
    <t>№</t>
  </si>
  <si>
    <t>Наименование предмета контракта</t>
  </si>
  <si>
    <t>Ед. изм</t>
  </si>
  <si>
    <t>Кол-во</t>
  </si>
  <si>
    <t>Коммерческие предложения (руб./ед.изм.)</t>
  </si>
  <si>
    <t>Однородность совокупности значений выявленных цен, используемых в расчете цена контракта**</t>
  </si>
  <si>
    <t>НМЦК, определенная методом сопоставимых рыночных цен (анализа рынка)*</t>
  </si>
  <si>
    <t xml:space="preserve">Поставщик № 1                                  </t>
  </si>
  <si>
    <t xml:space="preserve">Поставщик № 2                                 </t>
  </si>
  <si>
    <t xml:space="preserve">Поставщик № 3                                  </t>
  </si>
  <si>
    <t xml:space="preserve">Средняя арифметическая цена за единицу     &lt;ц&gt; </t>
  </si>
  <si>
    <t>Среднее квадратичное отклонение</t>
  </si>
  <si>
    <r>
      <rPr>
        <b/>
        <sz val="10"/>
        <color rgb="FF000000"/>
        <rFont val="Times New Roman"/>
        <family val="1"/>
        <charset val="204"/>
      </rPr>
      <t xml:space="preserve">коэффициент вариации цен V (%)           </t>
    </r>
    <r>
      <rPr>
        <i/>
        <sz val="10"/>
        <color rgb="FF000000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</si>
  <si>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rgb="FF000000"/>
        <rFont val="Times New Roman"/>
        <family val="1"/>
        <charset val="204"/>
      </rPr>
      <t>Расчет НМЦК по формуле</t>
    </r>
    <r>
      <rPr>
        <sz val="10"/>
        <color rgb="FF000000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</si>
  <si>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</si>
  <si>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(вверх/вниз) до сотых долей после запятой (руб.)</t>
  </si>
  <si>
    <t>НМЦК с учетом округления цены за единицу (руб.)**</t>
  </si>
  <si>
    <t>шт.</t>
  </si>
  <si>
    <t>610.99</t>
  </si>
  <si>
    <t>8.74</t>
  </si>
  <si>
    <t>281.86</t>
  </si>
  <si>
    <t>211.34</t>
  </si>
  <si>
    <t>Итого:</t>
  </si>
  <si>
    <t xml:space="preserve"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</si>
  <si>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t>НМЦК включает все расходы, связанные с исполнением контракта, в том числе расходы на доставку, страхование, уплату таможенных пошлин, налоги, сборы и другие обязательные платежи.</t>
  </si>
  <si>
    <t>Клинический анализ крови</t>
  </si>
  <si>
    <t>Общий анализ мочи</t>
  </si>
  <si>
    <t>В результате проведенного расчета Н(М)ЦК, ЦКЕП контракта составила, руб.: 3206,67 руб.</t>
  </si>
  <si>
    <r>
      <t xml:space="preserve">Начальная (максимальная) цена контракта рассчитана методом сопоставимых рыночных цен (анализа рынка) согласно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 Приказом Министерства экономического развития Российской Федерации от 2.10.2013 г. №567. Согласно полученной из общедоступных источников (сети Интернет, каталогов, прайсов, рекламе).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rgb="FF000000"/>
        <rFont val="Times New Roman"/>
        <family val="1"/>
        <charset val="204"/>
      </rPr>
      <t>В связи с доведением лимитов бюджетных обязательств в размере 2510 рублей 00 копеек, начальная максимальная цену контракта установить 2510 рублей 00 копеек</t>
    </r>
  </si>
  <si>
    <t>Биохимический анализ крови (комплекс из 7 показателей)</t>
  </si>
</sst>
</file>

<file path=xl/styles.xml><?xml version="1.0" encoding="utf-8"?>
<styleSheet xmlns="http://schemas.openxmlformats.org/spreadsheetml/2006/main">
  <numFmts count="1">
    <numFmt numFmtId="164" formatCode="0.000"/>
  </numFmts>
  <fonts count="16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1"/>
    </font>
    <font>
      <sz val="12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8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51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0" xfId="0" applyFont="1" applyAlignment="1">
      <alignment horizontal="left" wrapText="1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2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2" fontId="3" fillId="0" borderId="0" xfId="0" applyNumberFormat="1" applyFont="1" applyAlignment="1">
      <alignment vertical="center"/>
    </xf>
    <xf numFmtId="0" fontId="1" fillId="0" borderId="0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top" wrapText="1"/>
    </xf>
    <xf numFmtId="0" fontId="1" fillId="0" borderId="0" xfId="0" applyFont="1" applyBorder="1"/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2" fontId="3" fillId="0" borderId="3" xfId="0" applyNumberFormat="1" applyFont="1" applyBorder="1" applyAlignment="1">
      <alignment horizontal="center" vertical="center"/>
    </xf>
    <xf numFmtId="2" fontId="3" fillId="2" borderId="0" xfId="0" applyNumberFormat="1" applyFont="1" applyFill="1" applyBorder="1" applyAlignment="1">
      <alignment vertical="center"/>
    </xf>
    <xf numFmtId="0" fontId="1" fillId="2" borderId="0" xfId="0" applyFont="1" applyFill="1" applyBorder="1"/>
    <xf numFmtId="0" fontId="7" fillId="2" borderId="0" xfId="0" applyFont="1" applyFill="1" applyAlignment="1">
      <alignment vertical="center" wrapText="1"/>
    </xf>
    <xf numFmtId="0" fontId="8" fillId="0" borderId="0" xfId="0" applyFont="1"/>
    <xf numFmtId="0" fontId="10" fillId="0" borderId="0" xfId="0" applyFont="1"/>
    <xf numFmtId="164" fontId="1" fillId="0" borderId="0" xfId="0" applyNumberFormat="1" applyFont="1"/>
    <xf numFmtId="0" fontId="1" fillId="0" borderId="0" xfId="0" applyFont="1" applyBorder="1"/>
    <xf numFmtId="0" fontId="14" fillId="0" borderId="0" xfId="0" applyNumberFormat="1" applyFont="1" applyAlignment="1">
      <alignment horizontal="center" wrapText="1"/>
    </xf>
    <xf numFmtId="0" fontId="10" fillId="0" borderId="0" xfId="0" applyNumberFormat="1" applyFont="1" applyAlignment="1">
      <alignment horizont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wrapText="1"/>
    </xf>
    <xf numFmtId="0" fontId="10" fillId="0" borderId="0" xfId="0" applyFont="1" applyBorder="1" applyAlignment="1">
      <alignment horizontal="right"/>
    </xf>
    <xf numFmtId="0" fontId="11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top" wrapText="1"/>
    </xf>
    <xf numFmtId="0" fontId="7" fillId="0" borderId="9" xfId="0" applyFont="1" applyBorder="1" applyAlignment="1">
      <alignment horizontal="justify" vertical="top" wrapText="1"/>
    </xf>
    <xf numFmtId="0" fontId="7" fillId="0" borderId="10" xfId="0" applyFont="1" applyBorder="1" applyAlignment="1">
      <alignment horizontal="justify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20160</xdr:colOff>
      <xdr:row>3</xdr:row>
      <xdr:rowOff>952560</xdr:rowOff>
    </xdr:from>
    <xdr:to>
      <xdr:col>10</xdr:col>
      <xdr:colOff>1297800</xdr:colOff>
      <xdr:row>3</xdr:row>
      <xdr:rowOff>1430280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0280880" y="2247840"/>
          <a:ext cx="1277640" cy="477720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9</xdr:col>
      <xdr:colOff>21240</xdr:colOff>
      <xdr:row>3</xdr:row>
      <xdr:rowOff>923760</xdr:rowOff>
    </xdr:from>
    <xdr:to>
      <xdr:col>9</xdr:col>
      <xdr:colOff>795600</xdr:colOff>
      <xdr:row>3</xdr:row>
      <xdr:rowOff>1293120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9324360" y="2219040"/>
          <a:ext cx="774360" cy="369360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11</xdr:col>
      <xdr:colOff>20160</xdr:colOff>
      <xdr:row>3</xdr:row>
      <xdr:rowOff>1600200</xdr:rowOff>
    </xdr:from>
    <xdr:to>
      <xdr:col>11</xdr:col>
      <xdr:colOff>938520</xdr:colOff>
      <xdr:row>3</xdr:row>
      <xdr:rowOff>1843920</xdr:rowOff>
    </xdr:to>
    <xdr:pic>
      <xdr:nvPicPr>
        <xdr:cNvPr id="4" name="Picture 5"/>
        <xdr:cNvPicPr/>
      </xdr:nvPicPr>
      <xdr:blipFill>
        <a:blip xmlns:r="http://schemas.openxmlformats.org/officeDocument/2006/relationships" r:embed="rId3" cstate="print"/>
        <a:stretch/>
      </xdr:blipFill>
      <xdr:spPr>
        <a:xfrm>
          <a:off x="11984760" y="2895480"/>
          <a:ext cx="918360" cy="243720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11</xdr:col>
      <xdr:colOff>306000</xdr:colOff>
      <xdr:row>3</xdr:row>
      <xdr:rowOff>1238400</xdr:rowOff>
    </xdr:from>
    <xdr:to>
      <xdr:col>11</xdr:col>
      <xdr:colOff>639000</xdr:colOff>
      <xdr:row>3</xdr:row>
      <xdr:rowOff>1740600</xdr:rowOff>
    </xdr:to>
    <xdr:pic>
      <xdr:nvPicPr>
        <xdr:cNvPr id="5" name="Picture 6"/>
        <xdr:cNvPicPr/>
      </xdr:nvPicPr>
      <xdr:blipFill>
        <a:blip xmlns:r="http://schemas.openxmlformats.org/officeDocument/2006/relationships" r:embed="rId4" cstate="print"/>
        <a:stretch/>
      </xdr:blipFill>
      <xdr:spPr>
        <a:xfrm>
          <a:off x="12270600" y="2533680"/>
          <a:ext cx="333000" cy="502200"/>
        </a:xfrm>
        <a:prstGeom prst="rect">
          <a:avLst/>
        </a:prstGeom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J308"/>
  <sheetViews>
    <sheetView tabSelected="1" zoomScale="84" zoomScaleNormal="84" workbookViewId="0">
      <selection activeCell="Q16" sqref="Q16"/>
    </sheetView>
  </sheetViews>
  <sheetFormatPr defaultColWidth="9.140625" defaultRowHeight="15"/>
  <cols>
    <col min="1" max="1" width="3.140625" style="1" customWidth="1"/>
    <col min="2" max="2" width="51.7109375" style="1" customWidth="1"/>
    <col min="3" max="3" width="5.85546875" style="1" customWidth="1"/>
    <col min="4" max="4" width="8.7109375" style="1" customWidth="1"/>
    <col min="5" max="5" width="11.7109375" style="1" customWidth="1"/>
    <col min="6" max="6" width="11.7109375" style="2" customWidth="1"/>
    <col min="7" max="7" width="13.28515625" style="2" customWidth="1"/>
    <col min="8" max="8" width="11.7109375" style="1" customWidth="1"/>
    <col min="9" max="9" width="14" style="1" customWidth="1"/>
    <col min="10" max="10" width="13.5703125" style="1" customWidth="1"/>
    <col min="11" max="11" width="24.140625" style="1" customWidth="1"/>
    <col min="12" max="12" width="23.7109375" style="1" customWidth="1"/>
    <col min="13" max="13" width="47.28515625" style="1" customWidth="1"/>
    <col min="14" max="14" width="15.85546875" style="1" customWidth="1"/>
    <col min="15" max="1022" width="9.140625" style="1"/>
    <col min="1023" max="1024" width="11.5703125" customWidth="1"/>
  </cols>
  <sheetData>
    <row r="1" spans="1:1024" ht="36.75" customHeight="1">
      <c r="K1" s="3"/>
      <c r="L1" s="33" t="s">
        <v>0</v>
      </c>
      <c r="M1" s="33"/>
      <c r="N1" s="33"/>
      <c r="O1" s="4"/>
      <c r="P1" s="4"/>
      <c r="Q1" s="5"/>
      <c r="R1" s="5"/>
      <c r="S1" s="5"/>
      <c r="T1" s="5"/>
      <c r="U1" s="5"/>
      <c r="V1" s="5"/>
      <c r="W1" s="6"/>
      <c r="X1" s="7"/>
      <c r="Y1" s="7"/>
      <c r="Z1" s="7"/>
      <c r="AA1" s="7"/>
      <c r="AB1" s="7"/>
      <c r="AC1" s="8"/>
    </row>
    <row r="2" spans="1:1024" ht="26.25" customHeight="1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1024" ht="39" customHeight="1">
      <c r="A3" s="35" t="s">
        <v>2</v>
      </c>
      <c r="B3" s="35" t="s">
        <v>3</v>
      </c>
      <c r="C3" s="35" t="s">
        <v>4</v>
      </c>
      <c r="D3" s="35" t="s">
        <v>5</v>
      </c>
      <c r="E3" s="36" t="s">
        <v>6</v>
      </c>
      <c r="F3" s="36"/>
      <c r="G3" s="36"/>
      <c r="H3" s="35" t="s">
        <v>7</v>
      </c>
      <c r="I3" s="35"/>
      <c r="J3" s="35"/>
      <c r="K3" s="37" t="s">
        <v>8</v>
      </c>
      <c r="L3" s="37"/>
      <c r="M3" s="37"/>
      <c r="N3" s="37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</row>
    <row r="4" spans="1:1024" ht="159" customHeight="1" thickBot="1">
      <c r="A4" s="35"/>
      <c r="B4" s="35"/>
      <c r="C4" s="35"/>
      <c r="D4" s="35"/>
      <c r="E4" s="12" t="s">
        <v>9</v>
      </c>
      <c r="F4" s="12" t="s">
        <v>10</v>
      </c>
      <c r="G4" s="12" t="s">
        <v>11</v>
      </c>
      <c r="H4" s="12" t="s">
        <v>12</v>
      </c>
      <c r="I4" s="10" t="s">
        <v>13</v>
      </c>
      <c r="J4" s="10" t="s">
        <v>14</v>
      </c>
      <c r="K4" s="10" t="s">
        <v>15</v>
      </c>
      <c r="L4" s="10" t="s">
        <v>16</v>
      </c>
      <c r="M4" s="10" t="s">
        <v>17</v>
      </c>
      <c r="N4" s="10" t="s">
        <v>18</v>
      </c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MH4"/>
    </row>
    <row r="5" spans="1:1024" ht="51" customHeight="1" thickBot="1">
      <c r="A5" s="13">
        <v>1</v>
      </c>
      <c r="B5" s="49" t="s">
        <v>27</v>
      </c>
      <c r="C5" s="14" t="s">
        <v>19</v>
      </c>
      <c r="D5" s="15">
        <v>1</v>
      </c>
      <c r="E5" s="16">
        <v>500</v>
      </c>
      <c r="F5" s="16">
        <v>500</v>
      </c>
      <c r="G5" s="16">
        <v>700</v>
      </c>
      <c r="H5" s="16">
        <f>AVERAGE(E5:G5)</f>
        <v>566.66666666666663</v>
      </c>
      <c r="I5" s="17" t="s">
        <v>20</v>
      </c>
      <c r="J5" s="18" t="s">
        <v>21</v>
      </c>
      <c r="K5" s="19">
        <f>(E5+F5+G5)/3*D5</f>
        <v>566.66666666666663</v>
      </c>
      <c r="L5" s="20">
        <f>K5/D5</f>
        <v>566.66666666666663</v>
      </c>
      <c r="M5" s="20">
        <f>ROUND(L5,2)</f>
        <v>566.66999999999996</v>
      </c>
      <c r="N5" s="20">
        <f>M5*D5</f>
        <v>566.66999999999996</v>
      </c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MH5"/>
    </row>
    <row r="6" spans="1:1024" ht="51" customHeight="1" thickBot="1">
      <c r="A6" s="13">
        <v>2</v>
      </c>
      <c r="B6" s="50" t="s">
        <v>28</v>
      </c>
      <c r="C6" s="14" t="s">
        <v>19</v>
      </c>
      <c r="D6" s="15">
        <v>1</v>
      </c>
      <c r="E6" s="16">
        <v>550</v>
      </c>
      <c r="F6" s="16">
        <v>550</v>
      </c>
      <c r="G6" s="16">
        <v>1100</v>
      </c>
      <c r="H6" s="16">
        <f>AVERAGE(E6:G6)</f>
        <v>733.33333333333337</v>
      </c>
      <c r="I6" s="17" t="s">
        <v>22</v>
      </c>
      <c r="J6" s="18" t="s">
        <v>21</v>
      </c>
      <c r="K6" s="19">
        <f>(E6+F6+G6)/3*D6</f>
        <v>733.33333333333337</v>
      </c>
      <c r="L6" s="20">
        <f>K6/D6</f>
        <v>733.33333333333337</v>
      </c>
      <c r="M6" s="20">
        <f>ROUND(L6,2)</f>
        <v>733.33</v>
      </c>
      <c r="N6" s="20">
        <f>M6*D6</f>
        <v>733.33</v>
      </c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MH6"/>
    </row>
    <row r="7" spans="1:1024" ht="51" customHeight="1" thickBot="1">
      <c r="A7" s="13">
        <v>3</v>
      </c>
      <c r="B7" s="50" t="s">
        <v>31</v>
      </c>
      <c r="C7" s="14" t="s">
        <v>19</v>
      </c>
      <c r="D7" s="15">
        <v>1</v>
      </c>
      <c r="E7" s="16">
        <v>1460</v>
      </c>
      <c r="F7" s="16">
        <v>1460</v>
      </c>
      <c r="G7" s="16">
        <v>2800</v>
      </c>
      <c r="H7" s="16">
        <f>AVERAGE(E7:G7)</f>
        <v>1906.6666666666667</v>
      </c>
      <c r="I7" s="17" t="s">
        <v>23</v>
      </c>
      <c r="J7" s="18" t="s">
        <v>21</v>
      </c>
      <c r="K7" s="19">
        <f>(E7+F7+G7)/3*D7</f>
        <v>1906.6666666666667</v>
      </c>
      <c r="L7" s="20">
        <f>K7/D7</f>
        <v>1906.6666666666667</v>
      </c>
      <c r="M7" s="20">
        <f>ROUND(L7,2)</f>
        <v>1906.67</v>
      </c>
      <c r="N7" s="20">
        <f>M7*D7</f>
        <v>1906.67</v>
      </c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MH7"/>
    </row>
    <row r="8" spans="1:1024" ht="15.75" customHeight="1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2" t="s">
        <v>24</v>
      </c>
      <c r="N8" s="23">
        <f>N7+N6+N5</f>
        <v>3206.67</v>
      </c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1:1024" s="2" customFormat="1" ht="21.75" customHeight="1">
      <c r="A9" s="40" t="s">
        <v>29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24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MI9"/>
      <c r="AMJ9"/>
    </row>
    <row r="10" spans="1:1024" s="2" customFormat="1" ht="15" customHeight="1"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MI10"/>
      <c r="AMJ10"/>
    </row>
    <row r="11" spans="1:1024" s="2" customFormat="1" ht="5.25" customHeight="1">
      <c r="B11" s="41"/>
      <c r="C11" s="41"/>
      <c r="D11" s="41"/>
      <c r="E11" s="41"/>
      <c r="F11" s="41"/>
      <c r="G11" s="41"/>
      <c r="H11" s="41"/>
      <c r="I11" s="41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MI11"/>
      <c r="AMJ11"/>
    </row>
    <row r="12" spans="1:1024" s="2" customFormat="1" ht="31.5" hidden="1" customHeight="1">
      <c r="B12" s="42"/>
      <c r="C12" s="42"/>
      <c r="D12" s="42"/>
      <c r="E12" s="42"/>
      <c r="F12" s="42"/>
      <c r="G12" s="42"/>
      <c r="H12" s="42"/>
      <c r="I12" s="42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MI12"/>
      <c r="AMJ12"/>
    </row>
    <row r="13" spans="1:1024" ht="18.75" customHeight="1">
      <c r="B13" s="27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</row>
    <row r="14" spans="1:1024" ht="18.75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</row>
    <row r="15" spans="1:1024" ht="18.75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</row>
    <row r="16" spans="1:1024" ht="18.7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43"/>
      <c r="N16" s="43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</row>
    <row r="17" spans="1:25" ht="58.5" customHeight="1">
      <c r="B17" s="31" t="s">
        <v>25</v>
      </c>
      <c r="C17" s="31"/>
      <c r="D17" s="31"/>
      <c r="E17" s="31"/>
      <c r="F17" s="31"/>
      <c r="G17" s="31"/>
      <c r="H17" s="31"/>
      <c r="I17" s="31"/>
      <c r="J17" s="31"/>
      <c r="K17" s="31"/>
      <c r="L17" s="28"/>
      <c r="M17" s="28"/>
    </row>
    <row r="18" spans="1:25" ht="143.25" customHeight="1">
      <c r="B18" s="32" t="s">
        <v>30</v>
      </c>
      <c r="C18" s="32"/>
      <c r="D18" s="32"/>
      <c r="E18" s="32"/>
      <c r="F18" s="32"/>
      <c r="G18" s="32"/>
      <c r="H18" s="32"/>
      <c r="I18" s="32"/>
      <c r="J18" s="32"/>
      <c r="K18" s="32"/>
    </row>
    <row r="19" spans="1:25" ht="61.5" customHeight="1">
      <c r="B19" s="1" t="s">
        <v>26</v>
      </c>
      <c r="F19" s="28"/>
      <c r="G19" s="28"/>
      <c r="L19" s="30"/>
      <c r="M19" s="30"/>
      <c r="N19" s="30"/>
    </row>
    <row r="20" spans="1:25" ht="15.75"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</row>
    <row r="21" spans="1:25">
      <c r="E21" s="46"/>
      <c r="F21" s="46"/>
      <c r="G21" s="46"/>
      <c r="H21" s="46"/>
      <c r="I21" s="46"/>
      <c r="J21" s="39"/>
      <c r="K21" s="39"/>
      <c r="L21" s="39"/>
    </row>
    <row r="22" spans="1:25">
      <c r="A22" s="47"/>
      <c r="B22" s="46"/>
      <c r="C22" s="39"/>
      <c r="D22" s="46"/>
      <c r="E22" s="46"/>
      <c r="F22" s="46"/>
      <c r="G22" s="46"/>
      <c r="H22" s="46"/>
      <c r="I22" s="46"/>
      <c r="J22" s="39"/>
      <c r="K22" s="39"/>
      <c r="L22" s="39"/>
    </row>
    <row r="23" spans="1:25">
      <c r="A23" s="47"/>
      <c r="B23" s="47"/>
      <c r="C23" s="47"/>
      <c r="D23" s="47"/>
      <c r="E23" s="39"/>
      <c r="F23" s="39"/>
      <c r="G23" s="39"/>
      <c r="H23" s="39"/>
      <c r="I23" s="39"/>
      <c r="J23" s="39"/>
      <c r="K23" s="44"/>
      <c r="L23" s="48"/>
      <c r="M23" s="38"/>
      <c r="N23" s="44"/>
    </row>
    <row r="24" spans="1:25">
      <c r="A24" s="47"/>
      <c r="B24" s="47"/>
      <c r="C24" s="47"/>
      <c r="D24" s="47"/>
      <c r="E24" s="47"/>
      <c r="F24" s="39"/>
      <c r="G24" s="39"/>
      <c r="H24" s="39"/>
      <c r="I24" s="39"/>
      <c r="J24" s="39"/>
      <c r="K24" s="39"/>
      <c r="L24" s="39"/>
      <c r="M24" s="39"/>
      <c r="N24" s="39"/>
      <c r="Y24" s="29"/>
    </row>
    <row r="25" spans="1:25">
      <c r="A25" s="47"/>
      <c r="B25" s="47"/>
      <c r="C25" s="47"/>
      <c r="D25" s="47"/>
      <c r="E25" s="47"/>
      <c r="F25" s="39"/>
      <c r="G25" s="39"/>
      <c r="H25" s="39"/>
      <c r="I25" s="39"/>
      <c r="J25" s="39"/>
      <c r="K25" s="39"/>
      <c r="L25" s="39"/>
      <c r="M25" s="39"/>
      <c r="N25" s="39"/>
    </row>
    <row r="26" spans="1:25">
      <c r="A26" s="47"/>
      <c r="B26" s="47"/>
      <c r="C26" s="47"/>
      <c r="D26" s="47"/>
      <c r="E26" s="47"/>
      <c r="F26" s="39"/>
      <c r="G26" s="39"/>
      <c r="H26" s="39"/>
      <c r="I26" s="39"/>
      <c r="J26" s="39"/>
      <c r="K26" s="39"/>
      <c r="L26" s="39"/>
      <c r="M26" s="39"/>
      <c r="N26" s="39"/>
    </row>
    <row r="27" spans="1:25">
      <c r="A27" s="47"/>
      <c r="B27" s="47"/>
      <c r="C27" s="47"/>
      <c r="D27" s="47"/>
      <c r="E27" s="47"/>
      <c r="F27" s="39"/>
      <c r="G27" s="39"/>
      <c r="H27" s="39"/>
      <c r="I27" s="39"/>
      <c r="J27" s="39"/>
      <c r="K27" s="39"/>
      <c r="L27" s="39"/>
      <c r="M27" s="39"/>
      <c r="N27" s="39"/>
    </row>
    <row r="28" spans="1:25">
      <c r="A28" s="47"/>
      <c r="B28" s="47"/>
      <c r="C28" s="47"/>
      <c r="D28" s="47"/>
      <c r="E28" s="47"/>
      <c r="F28" s="39"/>
      <c r="G28" s="39"/>
      <c r="H28" s="39"/>
      <c r="I28" s="39"/>
      <c r="J28" s="39"/>
      <c r="K28" s="39"/>
      <c r="L28" s="39"/>
      <c r="M28" s="39"/>
      <c r="N28" s="39"/>
    </row>
    <row r="29" spans="1:25">
      <c r="A29" s="47"/>
      <c r="B29" s="47"/>
      <c r="C29" s="47"/>
      <c r="D29" s="47"/>
      <c r="E29" s="47"/>
      <c r="F29" s="39"/>
      <c r="G29" s="39"/>
      <c r="H29" s="39"/>
      <c r="I29" s="39"/>
      <c r="J29" s="39"/>
      <c r="K29" s="39"/>
      <c r="L29" s="39"/>
      <c r="M29" s="39"/>
      <c r="N29" s="39"/>
    </row>
    <row r="30" spans="1:25" ht="18.75">
      <c r="F30" s="28"/>
      <c r="G30" s="28"/>
    </row>
    <row r="31" spans="1:25" ht="18.75">
      <c r="F31" s="28"/>
      <c r="G31" s="28"/>
    </row>
    <row r="32" spans="1:25" ht="18.75">
      <c r="F32" s="28"/>
      <c r="G32" s="28"/>
    </row>
    <row r="33" spans="6:7" ht="18.75">
      <c r="F33" s="28"/>
      <c r="G33" s="28"/>
    </row>
    <row r="34" spans="6:7" ht="18.75">
      <c r="F34" s="28"/>
      <c r="G34" s="28"/>
    </row>
    <row r="35" spans="6:7" ht="18.75">
      <c r="F35" s="28"/>
      <c r="G35" s="28"/>
    </row>
    <row r="36" spans="6:7" ht="18.75">
      <c r="F36" s="28"/>
      <c r="G36" s="28"/>
    </row>
    <row r="37" spans="6:7" ht="18.75">
      <c r="F37" s="28"/>
      <c r="G37" s="28"/>
    </row>
    <row r="38" spans="6:7" ht="18.75">
      <c r="F38" s="28"/>
      <c r="G38" s="28"/>
    </row>
    <row r="39" spans="6:7" ht="18.75">
      <c r="F39" s="28"/>
      <c r="G39" s="28"/>
    </row>
    <row r="40" spans="6:7" ht="18.75">
      <c r="F40" s="28"/>
      <c r="G40" s="28"/>
    </row>
    <row r="41" spans="6:7" ht="18.75">
      <c r="F41" s="28"/>
      <c r="G41" s="28"/>
    </row>
    <row r="42" spans="6:7" ht="18.75">
      <c r="F42" s="28"/>
      <c r="G42" s="28"/>
    </row>
    <row r="43" spans="6:7" ht="18.75">
      <c r="F43" s="28"/>
      <c r="G43" s="28"/>
    </row>
    <row r="44" spans="6:7" ht="18.75">
      <c r="F44" s="28"/>
      <c r="G44" s="28"/>
    </row>
    <row r="45" spans="6:7" ht="18.75">
      <c r="F45" s="28"/>
      <c r="G45" s="28"/>
    </row>
    <row r="46" spans="6:7" ht="18.75">
      <c r="F46" s="28"/>
      <c r="G46" s="28"/>
    </row>
    <row r="47" spans="6:7" ht="18.75">
      <c r="F47" s="28"/>
      <c r="G47" s="28"/>
    </row>
    <row r="48" spans="6:7" ht="18.75">
      <c r="F48" s="28"/>
      <c r="G48" s="28"/>
    </row>
    <row r="49" spans="6:7" ht="18.75">
      <c r="F49" s="28"/>
      <c r="G49" s="28"/>
    </row>
    <row r="50" spans="6:7" ht="18.75">
      <c r="F50" s="28"/>
      <c r="G50" s="28"/>
    </row>
    <row r="51" spans="6:7" ht="18.75">
      <c r="F51" s="28"/>
      <c r="G51" s="28"/>
    </row>
    <row r="52" spans="6:7" ht="18.75">
      <c r="F52" s="28"/>
      <c r="G52" s="28"/>
    </row>
    <row r="53" spans="6:7" ht="18.75">
      <c r="F53" s="28"/>
      <c r="G53" s="28"/>
    </row>
    <row r="54" spans="6:7" ht="18.75">
      <c r="F54" s="28"/>
      <c r="G54" s="28"/>
    </row>
    <row r="55" spans="6:7" ht="18.75">
      <c r="F55" s="28"/>
      <c r="G55" s="28"/>
    </row>
    <row r="56" spans="6:7" ht="18.75">
      <c r="F56" s="28"/>
      <c r="G56" s="28"/>
    </row>
    <row r="57" spans="6:7" ht="18.75">
      <c r="F57" s="28"/>
      <c r="G57" s="28"/>
    </row>
    <row r="58" spans="6:7" ht="18.75">
      <c r="F58" s="28"/>
      <c r="G58" s="28"/>
    </row>
    <row r="59" spans="6:7" ht="18.75">
      <c r="F59" s="28"/>
      <c r="G59" s="28"/>
    </row>
    <row r="60" spans="6:7" ht="18.75">
      <c r="F60" s="28"/>
      <c r="G60" s="28"/>
    </row>
    <row r="61" spans="6:7" ht="18.75">
      <c r="F61" s="28"/>
      <c r="G61" s="28"/>
    </row>
    <row r="62" spans="6:7" ht="18.75">
      <c r="F62" s="28"/>
      <c r="G62" s="28"/>
    </row>
    <row r="63" spans="6:7" ht="18.75">
      <c r="F63" s="28"/>
      <c r="G63" s="28"/>
    </row>
    <row r="64" spans="6:7" ht="18.75">
      <c r="F64" s="28"/>
      <c r="G64" s="28"/>
    </row>
    <row r="65" spans="6:7" ht="18.75">
      <c r="F65" s="28"/>
      <c r="G65" s="28"/>
    </row>
    <row r="66" spans="6:7" ht="18.75">
      <c r="F66" s="28"/>
      <c r="G66" s="28"/>
    </row>
    <row r="67" spans="6:7" ht="18.75">
      <c r="F67" s="28"/>
      <c r="G67" s="28"/>
    </row>
    <row r="68" spans="6:7" ht="18.75">
      <c r="F68" s="28"/>
      <c r="G68" s="28"/>
    </row>
    <row r="69" spans="6:7" ht="18.75">
      <c r="F69" s="28"/>
      <c r="G69" s="28"/>
    </row>
    <row r="70" spans="6:7" ht="18.75">
      <c r="F70" s="28"/>
      <c r="G70" s="28"/>
    </row>
    <row r="71" spans="6:7" ht="18.75">
      <c r="F71" s="28"/>
      <c r="G71" s="28"/>
    </row>
    <row r="72" spans="6:7" ht="18.75">
      <c r="F72" s="28"/>
      <c r="G72" s="28"/>
    </row>
    <row r="73" spans="6:7" ht="18.75">
      <c r="F73" s="28"/>
      <c r="G73" s="28"/>
    </row>
    <row r="74" spans="6:7" ht="18.75">
      <c r="F74" s="28"/>
      <c r="G74" s="28"/>
    </row>
    <row r="75" spans="6:7" ht="18.75">
      <c r="F75" s="28"/>
      <c r="G75" s="28"/>
    </row>
    <row r="76" spans="6:7" ht="18.75">
      <c r="F76" s="28"/>
      <c r="G76" s="28"/>
    </row>
    <row r="77" spans="6:7" ht="18.75">
      <c r="F77" s="28"/>
      <c r="G77" s="28"/>
    </row>
    <row r="78" spans="6:7" ht="18.75">
      <c r="F78" s="28"/>
      <c r="G78" s="28"/>
    </row>
    <row r="79" spans="6:7" ht="18.75">
      <c r="F79" s="28"/>
      <c r="G79" s="28"/>
    </row>
    <row r="80" spans="6:7" ht="18.75">
      <c r="F80" s="28"/>
      <c r="G80" s="28"/>
    </row>
    <row r="81" spans="6:7" ht="18.75">
      <c r="F81" s="28"/>
      <c r="G81" s="28"/>
    </row>
    <row r="82" spans="6:7" ht="18.75">
      <c r="F82" s="28"/>
      <c r="G82" s="28"/>
    </row>
    <row r="83" spans="6:7" ht="18.75">
      <c r="F83" s="28"/>
      <c r="G83" s="28"/>
    </row>
    <row r="84" spans="6:7" ht="18.75">
      <c r="F84" s="28"/>
      <c r="G84" s="28"/>
    </row>
    <row r="85" spans="6:7" ht="18.75">
      <c r="F85" s="28"/>
      <c r="G85" s="28"/>
    </row>
    <row r="86" spans="6:7" ht="18.75">
      <c r="F86" s="28"/>
      <c r="G86" s="28"/>
    </row>
    <row r="87" spans="6:7" ht="18.75">
      <c r="F87" s="28"/>
      <c r="G87" s="28"/>
    </row>
    <row r="88" spans="6:7" ht="18.75">
      <c r="F88" s="28"/>
      <c r="G88" s="28"/>
    </row>
    <row r="89" spans="6:7" ht="18.75">
      <c r="F89" s="28"/>
      <c r="G89" s="28"/>
    </row>
    <row r="90" spans="6:7" ht="18.75">
      <c r="F90" s="28"/>
      <c r="G90" s="28"/>
    </row>
    <row r="91" spans="6:7" ht="18.75">
      <c r="F91" s="28"/>
      <c r="G91" s="28"/>
    </row>
    <row r="92" spans="6:7" ht="18.75">
      <c r="F92" s="28"/>
      <c r="G92" s="28"/>
    </row>
    <row r="93" spans="6:7" ht="18.75">
      <c r="F93" s="28"/>
      <c r="G93" s="28"/>
    </row>
    <row r="94" spans="6:7" ht="18.75">
      <c r="F94" s="28"/>
      <c r="G94" s="28"/>
    </row>
    <row r="95" spans="6:7" ht="18.75">
      <c r="F95" s="28"/>
      <c r="G95" s="28"/>
    </row>
    <row r="96" spans="6:7" ht="18.75">
      <c r="F96" s="28"/>
      <c r="G96" s="28"/>
    </row>
    <row r="97" spans="6:7" ht="18.75">
      <c r="F97" s="28"/>
      <c r="G97" s="28"/>
    </row>
    <row r="98" spans="6:7" ht="18.75">
      <c r="F98" s="28"/>
      <c r="G98" s="28"/>
    </row>
    <row r="99" spans="6:7" ht="18.75">
      <c r="F99" s="28"/>
      <c r="G99" s="28"/>
    </row>
    <row r="100" spans="6:7" ht="18.75">
      <c r="F100" s="28"/>
      <c r="G100" s="28"/>
    </row>
    <row r="101" spans="6:7" ht="18.75">
      <c r="F101" s="28"/>
      <c r="G101" s="28"/>
    </row>
    <row r="102" spans="6:7" ht="18.75">
      <c r="F102" s="28"/>
      <c r="G102" s="28"/>
    </row>
    <row r="103" spans="6:7" ht="18.75">
      <c r="F103" s="28"/>
      <c r="G103" s="28"/>
    </row>
    <row r="104" spans="6:7" ht="18.75">
      <c r="F104" s="28"/>
      <c r="G104" s="28"/>
    </row>
    <row r="105" spans="6:7" ht="18.75">
      <c r="F105" s="28"/>
      <c r="G105" s="28"/>
    </row>
    <row r="106" spans="6:7" ht="18.75">
      <c r="F106" s="28"/>
      <c r="G106" s="28"/>
    </row>
    <row r="107" spans="6:7" ht="18.75">
      <c r="F107" s="28"/>
      <c r="G107" s="28"/>
    </row>
    <row r="108" spans="6:7" ht="18.75">
      <c r="F108" s="28"/>
      <c r="G108" s="28"/>
    </row>
    <row r="109" spans="6:7" ht="18.75">
      <c r="F109" s="28"/>
      <c r="G109" s="28"/>
    </row>
    <row r="110" spans="6:7" ht="18.75">
      <c r="F110" s="28"/>
      <c r="G110" s="28"/>
    </row>
    <row r="111" spans="6:7" ht="18.75">
      <c r="F111" s="28"/>
      <c r="G111" s="28"/>
    </row>
    <row r="112" spans="6:7" ht="18.75">
      <c r="F112" s="28"/>
      <c r="G112" s="28"/>
    </row>
    <row r="113" spans="6:7" ht="18.75">
      <c r="F113" s="28"/>
      <c r="G113" s="28"/>
    </row>
    <row r="114" spans="6:7" ht="18.75">
      <c r="F114" s="28"/>
      <c r="G114" s="28"/>
    </row>
    <row r="115" spans="6:7" ht="18.75">
      <c r="F115" s="28"/>
      <c r="G115" s="28"/>
    </row>
    <row r="116" spans="6:7" ht="18.75">
      <c r="F116" s="28"/>
      <c r="G116" s="28"/>
    </row>
    <row r="117" spans="6:7" ht="18.75">
      <c r="F117" s="28"/>
      <c r="G117" s="28"/>
    </row>
    <row r="118" spans="6:7" ht="18.75">
      <c r="F118" s="28"/>
      <c r="G118" s="28"/>
    </row>
    <row r="119" spans="6:7" ht="18.75">
      <c r="F119" s="28"/>
      <c r="G119" s="28"/>
    </row>
    <row r="120" spans="6:7" ht="18.75">
      <c r="F120" s="28"/>
      <c r="G120" s="28"/>
    </row>
    <row r="121" spans="6:7" ht="18.75">
      <c r="F121" s="28"/>
      <c r="G121" s="28"/>
    </row>
    <row r="122" spans="6:7" ht="18.75">
      <c r="F122" s="28"/>
      <c r="G122" s="28"/>
    </row>
    <row r="123" spans="6:7" ht="18.75">
      <c r="F123" s="28"/>
      <c r="G123" s="28"/>
    </row>
    <row r="124" spans="6:7" ht="18.75">
      <c r="F124" s="28"/>
      <c r="G124" s="28"/>
    </row>
    <row r="125" spans="6:7" ht="18.75">
      <c r="F125" s="28"/>
      <c r="G125" s="28"/>
    </row>
    <row r="126" spans="6:7" ht="18.75">
      <c r="F126" s="28"/>
      <c r="G126" s="28"/>
    </row>
    <row r="127" spans="6:7" ht="18.75">
      <c r="F127" s="28"/>
      <c r="G127" s="28"/>
    </row>
    <row r="128" spans="6:7" ht="18.75">
      <c r="F128" s="28"/>
      <c r="G128" s="28"/>
    </row>
    <row r="129" spans="6:7" ht="18.75">
      <c r="F129" s="28"/>
      <c r="G129" s="28"/>
    </row>
    <row r="130" spans="6:7" ht="18.75">
      <c r="F130" s="28"/>
      <c r="G130" s="28"/>
    </row>
    <row r="131" spans="6:7" ht="18.75">
      <c r="F131" s="28"/>
      <c r="G131" s="28"/>
    </row>
    <row r="132" spans="6:7" ht="18.75">
      <c r="F132" s="28"/>
      <c r="G132" s="28"/>
    </row>
    <row r="133" spans="6:7" ht="18.75">
      <c r="F133" s="28"/>
      <c r="G133" s="28"/>
    </row>
    <row r="134" spans="6:7" ht="18.75">
      <c r="F134" s="28"/>
      <c r="G134" s="28"/>
    </row>
    <row r="135" spans="6:7" ht="18.75">
      <c r="F135" s="28"/>
      <c r="G135" s="28"/>
    </row>
    <row r="136" spans="6:7" ht="18.75">
      <c r="F136" s="28"/>
      <c r="G136" s="28"/>
    </row>
    <row r="137" spans="6:7" ht="18.75">
      <c r="F137" s="28"/>
      <c r="G137" s="28"/>
    </row>
    <row r="138" spans="6:7" ht="18.75">
      <c r="F138" s="28"/>
      <c r="G138" s="28"/>
    </row>
    <row r="139" spans="6:7" ht="18.75">
      <c r="F139" s="28"/>
      <c r="G139" s="28"/>
    </row>
    <row r="140" spans="6:7" ht="18.75">
      <c r="F140" s="28"/>
      <c r="G140" s="28"/>
    </row>
    <row r="141" spans="6:7" ht="18.75">
      <c r="F141" s="28"/>
      <c r="G141" s="28"/>
    </row>
    <row r="142" spans="6:7" ht="18.75">
      <c r="F142" s="28"/>
      <c r="G142" s="28"/>
    </row>
    <row r="143" spans="6:7" ht="18.75">
      <c r="F143" s="28"/>
      <c r="G143" s="28"/>
    </row>
    <row r="144" spans="6:7" ht="18.75">
      <c r="F144" s="28"/>
      <c r="G144" s="28"/>
    </row>
    <row r="145" spans="6:7" ht="18.75">
      <c r="F145" s="28"/>
      <c r="G145" s="28"/>
    </row>
    <row r="146" spans="6:7" ht="18.75">
      <c r="F146" s="28"/>
      <c r="G146" s="28"/>
    </row>
    <row r="147" spans="6:7" ht="18.75">
      <c r="F147" s="28"/>
      <c r="G147" s="28"/>
    </row>
    <row r="148" spans="6:7" ht="18.75">
      <c r="F148" s="28"/>
      <c r="G148" s="28"/>
    </row>
    <row r="149" spans="6:7" ht="18.75">
      <c r="F149" s="28"/>
      <c r="G149" s="28"/>
    </row>
    <row r="150" spans="6:7" ht="18.75">
      <c r="F150" s="28"/>
      <c r="G150" s="28"/>
    </row>
    <row r="151" spans="6:7" ht="18.75">
      <c r="F151" s="28"/>
      <c r="G151" s="28"/>
    </row>
    <row r="152" spans="6:7" ht="18.75">
      <c r="F152" s="28"/>
      <c r="G152" s="28"/>
    </row>
    <row r="153" spans="6:7" ht="18.75">
      <c r="F153" s="28"/>
      <c r="G153" s="28"/>
    </row>
    <row r="154" spans="6:7" ht="18.75">
      <c r="F154" s="28"/>
      <c r="G154" s="28"/>
    </row>
    <row r="155" spans="6:7" ht="18.75">
      <c r="F155" s="28"/>
      <c r="G155" s="28"/>
    </row>
    <row r="156" spans="6:7" ht="18.75">
      <c r="F156" s="28"/>
      <c r="G156" s="28"/>
    </row>
    <row r="157" spans="6:7" ht="18.75">
      <c r="F157" s="28"/>
      <c r="G157" s="28"/>
    </row>
    <row r="158" spans="6:7" ht="18.75">
      <c r="F158" s="28"/>
      <c r="G158" s="28"/>
    </row>
    <row r="159" spans="6:7" ht="18.75">
      <c r="F159" s="28"/>
      <c r="G159" s="28"/>
    </row>
    <row r="160" spans="6:7" ht="18.75">
      <c r="F160" s="28"/>
      <c r="G160" s="28"/>
    </row>
    <row r="161" spans="6:7" ht="18.75">
      <c r="F161" s="28"/>
      <c r="G161" s="28"/>
    </row>
    <row r="162" spans="6:7" ht="18.75">
      <c r="F162" s="28"/>
      <c r="G162" s="28"/>
    </row>
    <row r="163" spans="6:7" ht="18.75">
      <c r="F163" s="28"/>
      <c r="G163" s="28"/>
    </row>
    <row r="164" spans="6:7" ht="18.75">
      <c r="F164" s="28"/>
      <c r="G164" s="28"/>
    </row>
    <row r="165" spans="6:7" ht="18.75">
      <c r="F165" s="28"/>
      <c r="G165" s="28"/>
    </row>
    <row r="166" spans="6:7" ht="18.75">
      <c r="F166" s="28"/>
      <c r="G166" s="28"/>
    </row>
    <row r="167" spans="6:7" ht="18.75">
      <c r="F167" s="28"/>
      <c r="G167" s="28"/>
    </row>
    <row r="168" spans="6:7" ht="18.75">
      <c r="F168" s="28"/>
      <c r="G168" s="28"/>
    </row>
    <row r="169" spans="6:7" ht="18.75">
      <c r="F169" s="28"/>
      <c r="G169" s="28"/>
    </row>
    <row r="170" spans="6:7" ht="18.75">
      <c r="F170" s="28"/>
      <c r="G170" s="28"/>
    </row>
    <row r="171" spans="6:7" ht="18.75">
      <c r="F171" s="28"/>
      <c r="G171" s="28"/>
    </row>
    <row r="172" spans="6:7" ht="18.75">
      <c r="F172" s="28"/>
      <c r="G172" s="28"/>
    </row>
    <row r="173" spans="6:7" ht="18.75">
      <c r="F173" s="28"/>
      <c r="G173" s="28"/>
    </row>
    <row r="174" spans="6:7" ht="18.75">
      <c r="F174" s="28"/>
      <c r="G174" s="28"/>
    </row>
    <row r="175" spans="6:7" ht="18.75">
      <c r="F175" s="28"/>
      <c r="G175" s="28"/>
    </row>
    <row r="176" spans="6:7" ht="18.75">
      <c r="F176" s="28"/>
      <c r="G176" s="28"/>
    </row>
    <row r="177" spans="6:7" ht="18.75">
      <c r="F177" s="28"/>
      <c r="G177" s="28"/>
    </row>
    <row r="178" spans="6:7" ht="18.75">
      <c r="F178" s="28"/>
      <c r="G178" s="28"/>
    </row>
    <row r="179" spans="6:7" ht="18.75">
      <c r="F179" s="28"/>
      <c r="G179" s="28"/>
    </row>
    <row r="180" spans="6:7" ht="18.75">
      <c r="F180" s="28"/>
      <c r="G180" s="28"/>
    </row>
    <row r="181" spans="6:7" ht="18.75">
      <c r="F181" s="28"/>
      <c r="G181" s="28"/>
    </row>
    <row r="182" spans="6:7" ht="18.75">
      <c r="F182" s="28"/>
      <c r="G182" s="28"/>
    </row>
    <row r="183" spans="6:7" ht="18.75">
      <c r="F183" s="28"/>
      <c r="G183" s="28"/>
    </row>
    <row r="184" spans="6:7" ht="18.75">
      <c r="F184" s="28"/>
      <c r="G184" s="28"/>
    </row>
    <row r="185" spans="6:7" ht="18.75">
      <c r="F185" s="28"/>
      <c r="G185" s="28"/>
    </row>
    <row r="186" spans="6:7" ht="18.75">
      <c r="F186" s="28"/>
      <c r="G186" s="28"/>
    </row>
    <row r="187" spans="6:7" ht="18.75">
      <c r="F187" s="28"/>
      <c r="G187" s="28"/>
    </row>
    <row r="188" spans="6:7" ht="18.75">
      <c r="F188" s="28"/>
      <c r="G188" s="28"/>
    </row>
    <row r="189" spans="6:7" ht="18.75">
      <c r="F189" s="28"/>
      <c r="G189" s="28"/>
    </row>
    <row r="190" spans="6:7" ht="18.75">
      <c r="F190" s="28"/>
      <c r="G190" s="28"/>
    </row>
    <row r="191" spans="6:7" ht="18.75">
      <c r="F191" s="28"/>
      <c r="G191" s="28"/>
    </row>
    <row r="192" spans="6:7" ht="18.75">
      <c r="F192" s="28"/>
      <c r="G192" s="28"/>
    </row>
    <row r="193" spans="6:7" ht="18.75">
      <c r="F193" s="28"/>
      <c r="G193" s="28"/>
    </row>
    <row r="194" spans="6:7" ht="18.75">
      <c r="F194" s="28"/>
      <c r="G194" s="28"/>
    </row>
    <row r="195" spans="6:7" ht="18.75">
      <c r="F195" s="28"/>
      <c r="G195" s="28"/>
    </row>
    <row r="196" spans="6:7" ht="18.75">
      <c r="F196" s="28"/>
      <c r="G196" s="28"/>
    </row>
    <row r="197" spans="6:7" ht="18.75">
      <c r="F197" s="28"/>
      <c r="G197" s="28"/>
    </row>
    <row r="198" spans="6:7" ht="18.75">
      <c r="F198" s="28"/>
      <c r="G198" s="28"/>
    </row>
    <row r="199" spans="6:7" ht="18.75">
      <c r="F199" s="28"/>
      <c r="G199" s="28"/>
    </row>
    <row r="200" spans="6:7" ht="18.75">
      <c r="F200" s="28"/>
      <c r="G200" s="28"/>
    </row>
    <row r="201" spans="6:7" ht="18.75">
      <c r="F201" s="28"/>
      <c r="G201" s="28"/>
    </row>
    <row r="202" spans="6:7" ht="18.75">
      <c r="F202" s="28"/>
      <c r="G202" s="28"/>
    </row>
    <row r="203" spans="6:7" ht="18.75">
      <c r="F203" s="28"/>
      <c r="G203" s="28"/>
    </row>
    <row r="204" spans="6:7" ht="18.75">
      <c r="F204" s="28"/>
      <c r="G204" s="28"/>
    </row>
    <row r="205" spans="6:7" ht="18.75">
      <c r="F205" s="28"/>
      <c r="G205" s="28"/>
    </row>
    <row r="206" spans="6:7" ht="18.75">
      <c r="F206" s="28"/>
      <c r="G206" s="28"/>
    </row>
    <row r="207" spans="6:7" ht="18.75">
      <c r="F207" s="28"/>
      <c r="G207" s="28"/>
    </row>
    <row r="208" spans="6:7" ht="18.75">
      <c r="F208" s="28"/>
      <c r="G208" s="28"/>
    </row>
    <row r="209" spans="6:7" ht="18.75">
      <c r="F209" s="28"/>
      <c r="G209" s="28"/>
    </row>
    <row r="210" spans="6:7" ht="18.75">
      <c r="F210" s="28"/>
      <c r="G210" s="28"/>
    </row>
    <row r="211" spans="6:7" ht="18.75">
      <c r="F211" s="28"/>
      <c r="G211" s="28"/>
    </row>
    <row r="212" spans="6:7" ht="18.75">
      <c r="F212" s="28"/>
      <c r="G212" s="28"/>
    </row>
    <row r="213" spans="6:7" ht="18.75">
      <c r="F213" s="28"/>
      <c r="G213" s="28"/>
    </row>
    <row r="214" spans="6:7" ht="18.75">
      <c r="F214" s="28"/>
      <c r="G214" s="28"/>
    </row>
    <row r="215" spans="6:7" ht="18.75">
      <c r="F215" s="28"/>
      <c r="G215" s="28"/>
    </row>
    <row r="216" spans="6:7" ht="18.75">
      <c r="F216" s="28"/>
      <c r="G216" s="28"/>
    </row>
    <row r="217" spans="6:7" ht="18.75">
      <c r="F217" s="28"/>
      <c r="G217" s="28"/>
    </row>
    <row r="218" spans="6:7" ht="18.75">
      <c r="F218" s="28"/>
      <c r="G218" s="28"/>
    </row>
    <row r="219" spans="6:7" ht="18.75">
      <c r="F219" s="28"/>
      <c r="G219" s="28"/>
    </row>
    <row r="220" spans="6:7" ht="18.75">
      <c r="F220" s="28"/>
      <c r="G220" s="28"/>
    </row>
    <row r="221" spans="6:7" ht="18.75">
      <c r="F221" s="28"/>
      <c r="G221" s="28"/>
    </row>
    <row r="222" spans="6:7" ht="18.75">
      <c r="F222" s="28"/>
      <c r="G222" s="28"/>
    </row>
    <row r="223" spans="6:7" ht="18.75">
      <c r="F223" s="28"/>
      <c r="G223" s="28"/>
    </row>
    <row r="224" spans="6:7" ht="18.75">
      <c r="F224" s="28"/>
      <c r="G224" s="28"/>
    </row>
    <row r="225" spans="6:7" ht="18.75">
      <c r="F225" s="28"/>
      <c r="G225" s="28"/>
    </row>
    <row r="226" spans="6:7" ht="18.75">
      <c r="F226" s="28"/>
      <c r="G226" s="28"/>
    </row>
    <row r="227" spans="6:7" ht="18.75">
      <c r="F227" s="28"/>
      <c r="G227" s="28"/>
    </row>
    <row r="228" spans="6:7" ht="18.75">
      <c r="F228" s="28"/>
      <c r="G228" s="28"/>
    </row>
    <row r="229" spans="6:7" ht="18.75">
      <c r="F229" s="28"/>
      <c r="G229" s="28"/>
    </row>
    <row r="230" spans="6:7" ht="18.75">
      <c r="F230" s="28"/>
      <c r="G230" s="28"/>
    </row>
    <row r="231" spans="6:7" ht="18.75">
      <c r="F231" s="28"/>
      <c r="G231" s="28"/>
    </row>
    <row r="232" spans="6:7" ht="18.75">
      <c r="F232" s="28"/>
      <c r="G232" s="28"/>
    </row>
    <row r="233" spans="6:7" ht="18.75">
      <c r="F233" s="28"/>
      <c r="G233" s="28"/>
    </row>
    <row r="234" spans="6:7" ht="18.75">
      <c r="F234" s="28"/>
      <c r="G234" s="28"/>
    </row>
    <row r="235" spans="6:7" ht="18.75">
      <c r="F235" s="28"/>
      <c r="G235" s="28"/>
    </row>
    <row r="236" spans="6:7" ht="18.75">
      <c r="F236" s="28"/>
      <c r="G236" s="28"/>
    </row>
    <row r="237" spans="6:7" ht="18.75">
      <c r="F237" s="28"/>
      <c r="G237" s="28"/>
    </row>
    <row r="238" spans="6:7" ht="18.75">
      <c r="F238" s="28"/>
      <c r="G238" s="28"/>
    </row>
    <row r="239" spans="6:7" ht="18.75">
      <c r="F239" s="28"/>
      <c r="G239" s="28"/>
    </row>
    <row r="240" spans="6:7" ht="18.75">
      <c r="F240" s="28"/>
      <c r="G240" s="28"/>
    </row>
    <row r="241" spans="7:7" ht="18.75">
      <c r="G241" s="28"/>
    </row>
    <row r="242" spans="7:7" ht="18.75">
      <c r="G242" s="28"/>
    </row>
    <row r="243" spans="7:7" ht="18.75">
      <c r="G243" s="28"/>
    </row>
    <row r="244" spans="7:7" ht="18.75">
      <c r="G244" s="28"/>
    </row>
    <row r="245" spans="7:7" ht="18.75">
      <c r="G245" s="28"/>
    </row>
    <row r="246" spans="7:7" ht="18.75">
      <c r="G246" s="28"/>
    </row>
    <row r="247" spans="7:7" ht="18.75">
      <c r="G247" s="28"/>
    </row>
    <row r="248" spans="7:7" ht="18.75">
      <c r="G248" s="28"/>
    </row>
    <row r="249" spans="7:7" ht="18.75">
      <c r="G249" s="28"/>
    </row>
    <row r="250" spans="7:7" ht="18.75">
      <c r="G250" s="28"/>
    </row>
    <row r="251" spans="7:7" ht="18.75">
      <c r="G251" s="28"/>
    </row>
    <row r="252" spans="7:7" ht="18.75">
      <c r="G252" s="28"/>
    </row>
    <row r="253" spans="7:7" ht="18.75">
      <c r="G253" s="28"/>
    </row>
    <row r="254" spans="7:7" ht="18.75">
      <c r="G254" s="28"/>
    </row>
    <row r="255" spans="7:7" ht="18.75">
      <c r="G255" s="28"/>
    </row>
    <row r="256" spans="7:7" ht="18.75">
      <c r="G256" s="28"/>
    </row>
    <row r="257" spans="7:7" ht="18.75">
      <c r="G257" s="28"/>
    </row>
    <row r="258" spans="7:7" ht="18.75">
      <c r="G258" s="28"/>
    </row>
    <row r="259" spans="7:7" ht="18.75">
      <c r="G259" s="28"/>
    </row>
    <row r="260" spans="7:7" ht="18.75">
      <c r="G260" s="28"/>
    </row>
    <row r="261" spans="7:7" ht="18.75">
      <c r="G261" s="28"/>
    </row>
    <row r="262" spans="7:7" ht="18.75">
      <c r="G262" s="28"/>
    </row>
    <row r="263" spans="7:7" ht="18.75">
      <c r="G263" s="28"/>
    </row>
    <row r="264" spans="7:7" ht="18.75">
      <c r="G264" s="28"/>
    </row>
    <row r="265" spans="7:7" ht="18.75">
      <c r="G265" s="28"/>
    </row>
    <row r="266" spans="7:7" ht="18.75">
      <c r="G266" s="28"/>
    </row>
    <row r="267" spans="7:7" ht="18.75">
      <c r="G267" s="28"/>
    </row>
    <row r="268" spans="7:7" ht="18.75">
      <c r="G268" s="28"/>
    </row>
    <row r="269" spans="7:7" ht="18.75">
      <c r="G269" s="28"/>
    </row>
    <row r="270" spans="7:7" ht="18.75">
      <c r="G270" s="28"/>
    </row>
    <row r="271" spans="7:7" ht="18.75">
      <c r="G271" s="28"/>
    </row>
    <row r="272" spans="7:7" ht="18.75">
      <c r="G272" s="28"/>
    </row>
    <row r="273" spans="7:7" ht="18.75">
      <c r="G273" s="28"/>
    </row>
    <row r="274" spans="7:7" ht="18.75">
      <c r="G274" s="28"/>
    </row>
    <row r="275" spans="7:7" ht="18.75">
      <c r="G275" s="28"/>
    </row>
    <row r="276" spans="7:7" ht="18.75">
      <c r="G276" s="28"/>
    </row>
    <row r="277" spans="7:7" ht="18.75">
      <c r="G277" s="28"/>
    </row>
    <row r="278" spans="7:7" ht="18.75">
      <c r="G278" s="28"/>
    </row>
    <row r="279" spans="7:7" ht="18.75">
      <c r="G279" s="28"/>
    </row>
    <row r="280" spans="7:7" ht="18.75">
      <c r="G280" s="28"/>
    </row>
    <row r="281" spans="7:7" ht="18.75">
      <c r="G281" s="28"/>
    </row>
    <row r="282" spans="7:7" ht="18.75">
      <c r="G282" s="28"/>
    </row>
    <row r="283" spans="7:7" ht="18.75">
      <c r="G283" s="28"/>
    </row>
    <row r="284" spans="7:7" ht="18.75">
      <c r="G284" s="28"/>
    </row>
    <row r="285" spans="7:7" ht="18.75">
      <c r="G285" s="28"/>
    </row>
    <row r="286" spans="7:7" ht="18.75">
      <c r="G286" s="28"/>
    </row>
    <row r="287" spans="7:7" ht="18.75">
      <c r="G287" s="28"/>
    </row>
    <row r="288" spans="7:7" ht="18.75">
      <c r="G288" s="28"/>
    </row>
    <row r="289" spans="7:7" ht="18.75">
      <c r="G289" s="28"/>
    </row>
    <row r="290" spans="7:7" ht="18.75">
      <c r="G290" s="28"/>
    </row>
    <row r="291" spans="7:7" ht="18.75">
      <c r="G291" s="28"/>
    </row>
    <row r="292" spans="7:7" ht="18.75">
      <c r="G292" s="28"/>
    </row>
    <row r="293" spans="7:7" ht="18.75">
      <c r="G293" s="28"/>
    </row>
    <row r="294" spans="7:7" ht="18.75">
      <c r="G294" s="28"/>
    </row>
    <row r="295" spans="7:7" ht="18.75">
      <c r="G295" s="28"/>
    </row>
    <row r="296" spans="7:7" ht="18.75">
      <c r="G296" s="28"/>
    </row>
    <row r="297" spans="7:7" ht="18.75">
      <c r="G297" s="28"/>
    </row>
    <row r="298" spans="7:7" ht="18.75">
      <c r="G298" s="28"/>
    </row>
    <row r="299" spans="7:7" ht="18.75">
      <c r="G299" s="28"/>
    </row>
    <row r="300" spans="7:7" ht="18.75">
      <c r="G300" s="28"/>
    </row>
    <row r="301" spans="7:7" ht="18.75">
      <c r="G301" s="28"/>
    </row>
    <row r="302" spans="7:7" ht="18.75">
      <c r="G302" s="28"/>
    </row>
    <row r="303" spans="7:7" ht="18.75">
      <c r="G303" s="28"/>
    </row>
    <row r="304" spans="7:7" ht="18.75">
      <c r="G304" s="28"/>
    </row>
    <row r="305" spans="7:7" ht="18.75">
      <c r="G305" s="28"/>
    </row>
    <row r="306" spans="7:7" ht="18.75">
      <c r="G306" s="28"/>
    </row>
    <row r="307" spans="7:7" ht="18.75">
      <c r="G307" s="28"/>
    </row>
    <row r="308" spans="7:7" ht="18.75">
      <c r="G308" s="28"/>
    </row>
  </sheetData>
  <mergeCells count="32">
    <mergeCell ref="G23:G29"/>
    <mergeCell ref="H23:H29"/>
    <mergeCell ref="I23:I29"/>
    <mergeCell ref="J23:J29"/>
    <mergeCell ref="K23:K29"/>
    <mergeCell ref="M23:M29"/>
    <mergeCell ref="A9:K9"/>
    <mergeCell ref="B11:I11"/>
    <mergeCell ref="B12:I12"/>
    <mergeCell ref="M16:N16"/>
    <mergeCell ref="N23:N29"/>
    <mergeCell ref="B20:N20"/>
    <mergeCell ref="E21:I22"/>
    <mergeCell ref="J21:L22"/>
    <mergeCell ref="A22:A29"/>
    <mergeCell ref="B22:B29"/>
    <mergeCell ref="C22:C29"/>
    <mergeCell ref="D22:D29"/>
    <mergeCell ref="E23:E29"/>
    <mergeCell ref="F23:F29"/>
    <mergeCell ref="L23:L29"/>
    <mergeCell ref="B17:K17"/>
    <mergeCell ref="B18:K18"/>
    <mergeCell ref="L1:N1"/>
    <mergeCell ref="A2:N2"/>
    <mergeCell ref="A3:A4"/>
    <mergeCell ref="B3:B4"/>
    <mergeCell ref="C3:C4"/>
    <mergeCell ref="D3:D4"/>
    <mergeCell ref="E3:G3"/>
    <mergeCell ref="H3:J3"/>
    <mergeCell ref="K3:N3"/>
  </mergeCells>
  <pageMargins left="0.70833333333333304" right="0.70833333333333304" top="0.74791666666666701" bottom="0.74791666666666701" header="0.51180555555555496" footer="0.51180555555555496"/>
  <pageSetup paperSize="9" scale="51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Юрист</dc:creator>
  <cp:lastModifiedBy>ОКБО</cp:lastModifiedBy>
  <cp:revision>14</cp:revision>
  <cp:lastPrinted>2026-05-03T02:22:28Z</cp:lastPrinted>
  <dcterms:created xsi:type="dcterms:W3CDTF">2014-04-08T23:15:10Z</dcterms:created>
  <dcterms:modified xsi:type="dcterms:W3CDTF">2026-06-03T02:23:19Z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