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52A5900C-1720-4547-95FC-D283AD828227}" xr6:coauthVersionLast="45" xr6:coauthVersionMax="45" xr10:uidLastSave="{00000000-0000-0000-0000-000000000000}"/>
  <bookViews>
    <workbookView xWindow="3540" yWindow="1395" windowWidth="15210" windowHeight="11475" xr2:uid="{00000000-000D-0000-FFFF-FFFF00000000}"/>
  </bookViews>
  <sheets>
    <sheet name="Лист1" sheetId="1" r:id="rId1"/>
  </sheets>
  <definedNames>
    <definedName name="_xlnm.Print_Area" localSheetId="0">Лист1!$A$1:$K$19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9" i="1" l="1"/>
  <c r="H9" i="1"/>
  <c r="K9" i="1" s="1"/>
  <c r="I8" i="1"/>
  <c r="H8" i="1"/>
  <c r="K8" i="1" s="1"/>
  <c r="I7" i="1"/>
  <c r="J7" i="1" s="1"/>
  <c r="H7" i="1"/>
  <c r="K7" i="1" s="1"/>
  <c r="I6" i="1"/>
  <c r="H6" i="1"/>
  <c r="K6" i="1" s="1"/>
  <c r="I5" i="1"/>
  <c r="H5" i="1"/>
  <c r="K5" i="1" s="1"/>
  <c r="I4" i="1"/>
  <c r="H4" i="1"/>
  <c r="K4" i="1" s="1"/>
  <c r="J9" i="1" l="1"/>
  <c r="J5" i="1"/>
  <c r="J8" i="1"/>
  <c r="J4" i="1"/>
  <c r="J6" i="1"/>
</calcChain>
</file>

<file path=xl/sharedStrings.xml><?xml version="1.0" encoding="utf-8"?>
<sst xmlns="http://schemas.openxmlformats.org/spreadsheetml/2006/main" count="27" uniqueCount="23">
  <si>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</si>
  <si>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</si>
  <si>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</si>
  <si>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</si>
  <si>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</si>
  <si>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</si>
  <si>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</si>
  <si>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</si>
  <si>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</si>
  <si>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</si>
  <si>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</si>
  <si>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</si>
  <si>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</si>
  <si>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</si>
  <si>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</t>
  </si>
  <si>
    <t xml:space="preserve">Обоснование начальной (максимальной) цены договора  на поставку акустической системы
</t>
  </si>
  <si>
    <t>Цифровой микшерный пульт</t>
  </si>
  <si>
    <t xml:space="preserve">Активная двухполосная
концертная акустическая
система
</t>
  </si>
  <si>
    <t xml:space="preserve">Сабвуфер (активная низкочастотная
акустическая система)
</t>
  </si>
  <si>
    <t xml:space="preserve">Радиосистема с динамическим
Микрофоном
</t>
  </si>
  <si>
    <t>DMX-кабель</t>
  </si>
  <si>
    <t>XLR коннектор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</si>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</sst>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rgb="FF34343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64" fontId="3" fillId="0" borderId="2" xfId="1" applyFont="1" applyBorder="1" applyAlignment="1">
      <alignment horizontal="center" vertical="center"/>
    </xf>
    <xf numFmtId="0" fontId="0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4" zoomScaleNormal="100" zoomScaleSheetLayoutView="100" workbookViewId="0">
      <selection activeCell="I9" sqref="I9"/>
    </sheetView>
  </sheetViews>
  <sheetFormatPr defaultRowHeight="15" x14ac:dyDescent="0.25"/>
  <cols>
    <col min="1" max="1" width="6.140625" customWidth="1"/>
    <col min="2" max="2" width="36.85546875" style="7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5" t="s">
        <v>15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66.75" customHeight="1" x14ac:dyDescent="0.25">
      <c r="A2" s="14" t="s">
        <v>0</v>
      </c>
      <c r="B2" s="14" t="s">
        <v>1</v>
      </c>
      <c r="C2" s="18" t="s">
        <v>2</v>
      </c>
      <c r="D2" s="18" t="s">
        <v>3</v>
      </c>
      <c r="E2" s="14" t="s">
        <v>8</v>
      </c>
      <c r="F2" s="14"/>
      <c r="G2" s="14"/>
      <c r="H2" s="14" t="s">
        <v>4</v>
      </c>
      <c r="I2" s="14"/>
      <c r="J2" s="14"/>
      <c r="K2" s="14" t="s">
        <v>9</v>
      </c>
    </row>
    <row r="3" spans="1:11" ht="75" customHeight="1" x14ac:dyDescent="0.25">
      <c r="A3" s="14"/>
      <c r="B3" s="14"/>
      <c r="C3" s="19"/>
      <c r="D3" s="19"/>
      <c r="E3" s="1" t="s">
        <v>10</v>
      </c>
      <c r="F3" s="1" t="s">
        <v>12</v>
      </c>
      <c r="G3" s="1" t="s">
        <v>11</v>
      </c>
      <c r="H3" s="1" t="s">
        <v>5</v>
      </c>
      <c r="I3" s="1" t="s">
        <v>6</v>
      </c>
      <c r="J3" s="1" t="s">
        <v>7</v>
      </c>
      <c r="K3" s="14"/>
    </row>
    <row r="4" spans="1:11" s="7" customFormat="1" ht="60" customHeight="1" x14ac:dyDescent="0.25">
      <c r="A4" s="9">
        <v>1</v>
      </c>
      <c r="B4" s="8" t="s">
        <v>16</v>
      </c>
      <c r="C4" s="10" t="s">
        <v>14</v>
      </c>
      <c r="D4" s="11">
        <v>1</v>
      </c>
      <c r="E4" s="12">
        <v>201200</v>
      </c>
      <c r="F4" s="12">
        <v>194700</v>
      </c>
      <c r="G4" s="12">
        <v>198600</v>
      </c>
      <c r="H4" s="4">
        <f t="shared" ref="H4:H9" si="0">(E4+F4+G4)/3</f>
        <v>198166.66666666666</v>
      </c>
      <c r="I4" s="4">
        <f t="shared" ref="I4:I9" si="1">STDEV(E4:G4)</f>
        <v>3271.5949219506583</v>
      </c>
      <c r="J4" s="5">
        <f t="shared" ref="J4:J9" si="2">I4/H4*100</f>
        <v>1.6509309950970521</v>
      </c>
      <c r="K4" s="6">
        <f t="shared" ref="K4:K9" si="3">H4*D4</f>
        <v>198166.66666666666</v>
      </c>
    </row>
    <row r="5" spans="1:11" s="7" customFormat="1" ht="60" customHeight="1" x14ac:dyDescent="0.25">
      <c r="A5" s="9">
        <v>2</v>
      </c>
      <c r="B5" s="13" t="s">
        <v>17</v>
      </c>
      <c r="C5" s="10" t="s">
        <v>14</v>
      </c>
      <c r="D5" s="11">
        <v>2</v>
      </c>
      <c r="E5" s="12">
        <v>43400</v>
      </c>
      <c r="F5" s="12">
        <v>41500</v>
      </c>
      <c r="G5" s="12">
        <v>42250</v>
      </c>
      <c r="H5" s="4">
        <f t="shared" si="0"/>
        <v>42383.333333333336</v>
      </c>
      <c r="I5" s="4">
        <f t="shared" si="1"/>
        <v>956.99181466370624</v>
      </c>
      <c r="J5" s="5">
        <f t="shared" si="2"/>
        <v>2.2579437231546353</v>
      </c>
      <c r="K5" s="6">
        <f t="shared" si="3"/>
        <v>84766.666666666672</v>
      </c>
    </row>
    <row r="6" spans="1:11" s="7" customFormat="1" ht="60" customHeight="1" x14ac:dyDescent="0.25">
      <c r="A6" s="9">
        <v>3</v>
      </c>
      <c r="B6" s="13" t="s">
        <v>18</v>
      </c>
      <c r="C6" s="10" t="s">
        <v>14</v>
      </c>
      <c r="D6" s="11">
        <v>2</v>
      </c>
      <c r="E6" s="12">
        <v>83400</v>
      </c>
      <c r="F6" s="12">
        <v>81200</v>
      </c>
      <c r="G6" s="12">
        <v>82300</v>
      </c>
      <c r="H6" s="4">
        <f t="shared" si="0"/>
        <v>82300</v>
      </c>
      <c r="I6" s="4">
        <f t="shared" si="1"/>
        <v>1100</v>
      </c>
      <c r="J6" s="5">
        <f t="shared" si="2"/>
        <v>1.336573511543135</v>
      </c>
      <c r="K6" s="6">
        <f t="shared" si="3"/>
        <v>164600</v>
      </c>
    </row>
    <row r="7" spans="1:11" s="7" customFormat="1" ht="60" customHeight="1" x14ac:dyDescent="0.25">
      <c r="A7" s="9">
        <v>4</v>
      </c>
      <c r="B7" s="13" t="s">
        <v>19</v>
      </c>
      <c r="C7" s="10" t="s">
        <v>14</v>
      </c>
      <c r="D7" s="11">
        <v>3</v>
      </c>
      <c r="E7" s="12">
        <v>44650</v>
      </c>
      <c r="F7" s="12">
        <v>42700</v>
      </c>
      <c r="G7" s="12">
        <v>43700</v>
      </c>
      <c r="H7" s="4">
        <f t="shared" si="0"/>
        <v>43683.333333333336</v>
      </c>
      <c r="I7" s="4">
        <f t="shared" si="1"/>
        <v>975.10683175400493</v>
      </c>
      <c r="J7" s="5">
        <f t="shared" si="2"/>
        <v>2.2322170890973023</v>
      </c>
      <c r="K7" s="6">
        <f t="shared" si="3"/>
        <v>131050</v>
      </c>
    </row>
    <row r="8" spans="1:11" s="7" customFormat="1" ht="60" customHeight="1" x14ac:dyDescent="0.25">
      <c r="A8" s="9">
        <v>5</v>
      </c>
      <c r="B8" s="8" t="s">
        <v>20</v>
      </c>
      <c r="C8" s="10" t="s">
        <v>22</v>
      </c>
      <c r="D8" s="11">
        <v>100</v>
      </c>
      <c r="E8" s="12">
        <v>160</v>
      </c>
      <c r="F8" s="12">
        <v>148</v>
      </c>
      <c r="G8" s="12">
        <v>155</v>
      </c>
      <c r="H8" s="4">
        <f t="shared" si="0"/>
        <v>154.33333333333334</v>
      </c>
      <c r="I8" s="4">
        <f t="shared" si="1"/>
        <v>6.0277137733417074</v>
      </c>
      <c r="J8" s="5">
        <f t="shared" si="2"/>
        <v>3.9056460734395513</v>
      </c>
      <c r="K8" s="6">
        <f t="shared" si="3"/>
        <v>15433.333333333334</v>
      </c>
    </row>
    <row r="9" spans="1:11" s="7" customFormat="1" ht="60" customHeight="1" x14ac:dyDescent="0.25">
      <c r="A9" s="9">
        <v>6</v>
      </c>
      <c r="B9" s="8" t="s">
        <v>21</v>
      </c>
      <c r="C9" s="10" t="s">
        <v>14</v>
      </c>
      <c r="D9" s="11">
        <v>16</v>
      </c>
      <c r="E9" s="12">
        <v>290</v>
      </c>
      <c r="F9" s="12">
        <v>270</v>
      </c>
      <c r="G9" s="12">
        <v>278</v>
      </c>
      <c r="H9" s="4">
        <f t="shared" si="0"/>
        <v>279.33333333333331</v>
      </c>
      <c r="I9" s="4">
        <f t="shared" si="1"/>
        <v>10.066445913694333</v>
      </c>
      <c r="J9" s="5">
        <f t="shared" si="2"/>
        <v>3.603739587241408</v>
      </c>
      <c r="K9" s="6">
        <f t="shared" si="3"/>
        <v>4469.333333333333</v>
      </c>
    </row>
    <row r="11" spans="1:11" ht="33.75" customHeight="1" x14ac:dyDescent="0.25">
      <c r="A11" s="17" t="s">
        <v>13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3"/>
      <c r="C14" s="2"/>
      <c r="D14" s="2"/>
      <c r="E14" s="2"/>
      <c r="F14" s="2"/>
      <c r="G14" s="2"/>
      <c r="H14" s="2"/>
      <c r="I14" s="2"/>
      <c r="J14" s="2"/>
      <c r="K14" s="2"/>
    </row>
  </sheetData>
  <mergeCells count="9">
    <mergeCell ref="K2:K3"/>
    <mergeCell ref="A1:K1"/>
    <mergeCell ref="A11:K11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2026-08-10T07:55:04Z</dcterms:modified>
</cp:coreProperties>
</file>