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3120" yWindow="3120" windowWidth="28800" windowHeight="15345" activeTab="2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25725" calcOnSave="0" concurrentCalc="0"/>
  <extLst>
    <ext uri="{140A7094-0E35-4892-8432-C4D2E57EDEB5}">
      <x15:workbookPr xmlns:x15="http://schemas.microsoft.com/office/spreadsheetml/2010/11/main"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I7" i="1"/>
  <c r="N7"/>
  <c r="B8"/>
</calcChain>
</file>

<file path=xl/sharedStrings.xml><?xml version="1.0" encoding="utf-8"?>
<sst xmlns="http://schemas.openxmlformats.org/spreadsheetml/2006/main" count="76" uniqueCount="60">
  <si>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</si>
  <si>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</si>
  <si>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</si>
  <si>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</si>
  <si>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</si>
  <si>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</si>
  <si>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</si>
  <si>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</si>
  <si>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</si>
  <si>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</si>
  <si>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</si>
  <si>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</si>
  <si>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</si>
  <si>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</si>
  <si>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</si>
  <si>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ИТОГО</t>
  </si>
  <si>
    <t>Дата обоснования НМЦК: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</si>
  <si>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</si>
  <si>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</si>
  <si>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</si>
  <si>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</si>
  <si>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</si>
  <si>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</si>
  <si>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</si>
  <si>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</si>
  <si>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</si>
  <si>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</si>
  <si>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</si>
  <si>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</si>
  <si>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</si>
  <si>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</si>
  <si>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</si>
  <si>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</si>
  <si>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</si>
  <si>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</si>
  <si>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</si>
  <si>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</si>
  <si>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</si>
  <si>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</si>
  <si>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</si>
  <si>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</si>
  <si>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</si>
  <si>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</si>
  <si>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</si>
  <si>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</si>
  <si>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</si>
  <si>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</si>
  <si>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</si>
  <si>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МИДАЗОЛАМ, РАСТВОР ДЛЯ ВНУТРИВЕННОГО И ВНУТРИМЫШЕЧНОГО ВВЕДЕНИЯ, 5 мг/мл</t>
  </si>
  <si>
    <t>21.20.10.235-000059-1-00191-0000000000000</t>
  </si>
  <si>
    <t>миллилитр</t>
  </si>
  <si>
    <t xml:space="preserve">/ </t>
  </si>
  <si>
    <t>29,08</t>
  </si>
  <si>
    <t>Мидазолам</t>
  </si>
  <si>
    <t>раствор для внутривенного и внутримышечного введения, 5 мг/мл, 3 мл - ампулы (5)  / в комплекте с ножом ампульным или скарификатором / - упаковки ячейковые контурные (1)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</si>
  <si>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</si>
  <si>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ЛП-003720
02.04.2025
(404/20-25)</t>
  </si>
  <si>
    <t>0</t>
  </si>
  <si>
    <t>вх №…</t>
  </si>
  <si>
    <t>Закупка не состоялась по №200907456126100176, применяется п. 12 Порядка № 1064н 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</si>
</sst>
</file>

<file path=xl/styles.xml><?xml version="1.0" encoding="utf-8"?>
<styleSheet xmlns="http://schemas.openxmlformats.org/spreadsheetml/2006/main">
  <numFmts count="3">
    <numFmt numFmtId="164" formatCode="#\ ##0.00"/>
    <numFmt numFmtId="165" formatCode="###\ 0\.00"/>
    <numFmt numFmtId="166" formatCode="#,##0.00#########"/>
  </numFmts>
  <fonts count="10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1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3" name="Изображение 8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438150"/>
          <a:ext cx="3609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1"/>
  <sheetViews>
    <sheetView view="pageBreakPreview" zoomScale="85" zoomScaleNormal="100" zoomScaleSheetLayoutView="85" workbookViewId="0">
      <selection activeCell="N7" sqref="N7"/>
    </sheetView>
  </sheetViews>
  <sheetFormatPr defaultColWidth="9.7109375" defaultRowHeight="1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8.28515625" style="2" customWidth="1"/>
    <col min="10" max="10" width="15.140625" style="2" customWidth="1"/>
    <col min="11" max="11" width="16.140625" style="2" customWidth="1"/>
    <col min="12" max="12" width="19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/>
    </row>
    <row r="2" spans="1:255" ht="54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4"/>
    </row>
    <row r="3" spans="1:255" ht="123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"/>
    </row>
    <row r="4" spans="1:255" ht="15.7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4"/>
    </row>
    <row r="5" spans="1:255" ht="45.75" customHeight="1">
      <c r="A5" s="31" t="s">
        <v>59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4"/>
    </row>
    <row r="6" spans="1:255" ht="101.25" customHeight="1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46</v>
      </c>
      <c r="N6" s="7" t="s">
        <v>14</v>
      </c>
      <c r="IT6" s="3"/>
      <c r="IU6" s="3"/>
    </row>
    <row r="7" spans="1:255" ht="71.099999999999994" customHeight="1">
      <c r="A7" s="8" t="s">
        <v>47</v>
      </c>
      <c r="B7" s="9" t="s">
        <v>48</v>
      </c>
      <c r="C7" s="9" t="s">
        <v>49</v>
      </c>
      <c r="D7" s="8" t="s">
        <v>50</v>
      </c>
      <c r="E7" s="8"/>
      <c r="F7" s="8">
        <v>30</v>
      </c>
      <c r="G7" s="5">
        <v>19.28</v>
      </c>
      <c r="H7" s="5">
        <v>0</v>
      </c>
      <c r="I7" s="10">
        <f>F7</f>
        <v>30</v>
      </c>
      <c r="J7" s="8">
        <v>49</v>
      </c>
      <c r="K7" s="8">
        <v>10</v>
      </c>
      <c r="L7" s="8">
        <v>47.66</v>
      </c>
      <c r="M7" s="8">
        <v>360</v>
      </c>
      <c r="N7" s="8">
        <f>L7*M7</f>
        <v>17157.599999999999</v>
      </c>
      <c r="IT7" s="3"/>
      <c r="IU7" s="3"/>
    </row>
    <row r="8" spans="1:255" ht="15.75">
      <c r="A8" s="8" t="s">
        <v>15</v>
      </c>
      <c r="B8" s="29">
        <f>N7</f>
        <v>17157.599999999999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11"/>
      <c r="IT8" s="3"/>
      <c r="IU8" s="3"/>
    </row>
    <row r="9" spans="1:255" ht="15.75">
      <c r="P9" s="12"/>
    </row>
    <row r="10" spans="1:255" ht="15.75">
      <c r="P10" s="12"/>
    </row>
    <row r="11" spans="1:255" ht="18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>
      <c r="B12" s="14" t="s">
        <v>16</v>
      </c>
      <c r="C12" s="14"/>
      <c r="D12" s="44">
        <v>46189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ht="15" customHeight="1">
      <c r="B14" s="25" t="s">
        <v>17</v>
      </c>
      <c r="C14" s="25"/>
      <c r="D14" s="25"/>
      <c r="E14" s="2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>
      <c r="B15" s="25"/>
      <c r="C15" s="25"/>
      <c r="D15" s="25"/>
      <c r="E15" s="2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ht="15" customHeight="1">
      <c r="B16" s="25" t="s">
        <v>18</v>
      </c>
      <c r="C16" s="25"/>
      <c r="D16" s="25"/>
      <c r="E16" s="2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5" customHeight="1">
      <c r="B17" s="25" t="s">
        <v>51</v>
      </c>
      <c r="C17" s="25"/>
      <c r="D17" s="25"/>
      <c r="E17" s="2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15" customHeight="1">
      <c r="B18" s="25" t="s">
        <v>19</v>
      </c>
      <c r="C18" s="25"/>
      <c r="D18" s="25"/>
      <c r="E18" s="2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5" customHeight="1">
      <c r="A20" s="13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10">
    <mergeCell ref="B15:E15"/>
    <mergeCell ref="B16:E16"/>
    <mergeCell ref="B17:E17"/>
    <mergeCell ref="B18:E18"/>
    <mergeCell ref="A1:N1"/>
    <mergeCell ref="A2:N2"/>
    <mergeCell ref="A3:N4"/>
    <mergeCell ref="B8:N8"/>
    <mergeCell ref="B14:E14"/>
    <mergeCell ref="A5:N5"/>
  </mergeCells>
  <pageMargins left="0.39370078740157483" right="0.39370078740157483" top="0.39370078740157483" bottom="0.39370078740157483" header="0" footer="0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3"/>
  <sheetViews>
    <sheetView view="pageBreakPreview" zoomScale="85" zoomScaleNormal="100" zoomScaleSheetLayoutView="85" workbookViewId="0">
      <selection activeCell="D6" sqref="D6"/>
    </sheetView>
  </sheetViews>
  <sheetFormatPr defaultRowHeight="1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</cols>
  <sheetData>
    <row r="1" spans="1:9">
      <c r="A1" s="36" t="s">
        <v>20</v>
      </c>
      <c r="B1" s="36"/>
      <c r="C1" s="36"/>
      <c r="D1" s="36"/>
      <c r="E1" s="36"/>
      <c r="F1" s="36"/>
      <c r="G1" s="36"/>
      <c r="H1" s="36"/>
      <c r="I1" s="36"/>
    </row>
    <row r="2" spans="1:9" ht="90" customHeight="1">
      <c r="A2" s="37" t="s">
        <v>21</v>
      </c>
      <c r="B2" s="37"/>
      <c r="C2" s="37"/>
      <c r="D2" s="37"/>
      <c r="E2" s="37"/>
      <c r="F2" s="37"/>
      <c r="G2" s="37"/>
      <c r="H2" s="37"/>
      <c r="I2" s="37"/>
    </row>
    <row r="3" spans="1:9">
      <c r="A3" s="15" t="s">
        <v>22</v>
      </c>
      <c r="B3" s="16"/>
      <c r="C3" s="15"/>
      <c r="D3" s="15"/>
      <c r="E3" s="15"/>
      <c r="F3" s="15"/>
      <c r="G3" s="15"/>
      <c r="H3" s="15"/>
      <c r="I3" s="17"/>
    </row>
    <row r="4" spans="1:9" ht="105" customHeight="1">
      <c r="A4" s="32" t="s">
        <v>2</v>
      </c>
      <c r="B4" s="32" t="s">
        <v>3</v>
      </c>
      <c r="C4" s="32" t="s">
        <v>23</v>
      </c>
      <c r="D4" s="32" t="s">
        <v>24</v>
      </c>
      <c r="E4" s="32" t="s">
        <v>25</v>
      </c>
      <c r="F4" s="32" t="s">
        <v>26</v>
      </c>
      <c r="G4" s="32" t="s">
        <v>27</v>
      </c>
      <c r="H4" s="32" t="s">
        <v>28</v>
      </c>
      <c r="I4" s="32" t="s">
        <v>29</v>
      </c>
    </row>
    <row r="5" spans="1:9">
      <c r="A5" s="33"/>
      <c r="B5" s="33"/>
      <c r="C5" s="33"/>
      <c r="D5" s="33"/>
      <c r="E5" s="33"/>
      <c r="F5" s="33"/>
      <c r="G5" s="33"/>
      <c r="H5" s="33"/>
      <c r="I5" s="33"/>
    </row>
    <row r="6" spans="1:9" ht="71.099999999999994" customHeight="1">
      <c r="A6" s="38" t="s">
        <v>47</v>
      </c>
      <c r="B6" s="19" t="s">
        <v>48</v>
      </c>
      <c r="C6" s="20" t="s">
        <v>53</v>
      </c>
      <c r="D6" s="24" t="s">
        <v>58</v>
      </c>
      <c r="E6" s="19">
        <v>290.8</v>
      </c>
      <c r="F6" s="19">
        <v>10</v>
      </c>
      <c r="G6" s="19" t="s">
        <v>52</v>
      </c>
      <c r="H6" s="38">
        <v>0</v>
      </c>
      <c r="I6" s="39">
        <v>29.08</v>
      </c>
    </row>
    <row r="7" spans="1:9">
      <c r="A7" s="17"/>
      <c r="B7" s="15"/>
      <c r="C7" s="15"/>
      <c r="D7" s="15"/>
      <c r="E7" s="15"/>
      <c r="F7" s="15"/>
      <c r="G7" s="15"/>
      <c r="H7" s="15"/>
      <c r="I7" s="15"/>
    </row>
    <row r="8" spans="1:9" ht="15" customHeight="1">
      <c r="A8" s="34"/>
      <c r="B8" s="34"/>
      <c r="C8" s="34"/>
      <c r="D8" s="34"/>
      <c r="E8" s="34"/>
      <c r="F8" s="34"/>
      <c r="G8" s="34"/>
      <c r="H8" s="34"/>
      <c r="I8" s="34"/>
    </row>
    <row r="9" spans="1:9" ht="15" customHeight="1">
      <c r="A9" s="35"/>
      <c r="B9" s="35"/>
      <c r="C9" s="35"/>
      <c r="D9" s="35"/>
      <c r="E9" s="35"/>
      <c r="F9" s="35"/>
      <c r="G9" s="35"/>
      <c r="H9" s="35"/>
      <c r="I9" s="3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16">
    <mergeCell ref="I4:I5"/>
    <mergeCell ref="A8:I8"/>
    <mergeCell ref="A9:I9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6"/>
    <mergeCell ref="H6"/>
    <mergeCell ref="I6"/>
  </mergeCells>
  <pageMargins left="0.39370078740157483" right="0.39370078740157483" top="0.39370078740157483" bottom="0.39370078740157483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tabSelected="1" view="pageBreakPreview" zoomScale="60" zoomScaleNormal="100" workbookViewId="0">
      <selection activeCell="I6" sqref="I6"/>
    </sheetView>
  </sheetViews>
  <sheetFormatPr defaultRowHeight="1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>
      <c r="A1" s="36" t="s">
        <v>38</v>
      </c>
      <c r="B1" s="36"/>
      <c r="C1" s="36"/>
      <c r="D1" s="36"/>
      <c r="E1" s="36"/>
      <c r="F1" s="36"/>
      <c r="G1" s="36"/>
      <c r="H1" s="36"/>
      <c r="I1" s="36"/>
    </row>
    <row r="2" spans="1:9" ht="60" customHeight="1">
      <c r="A2" s="37" t="s">
        <v>39</v>
      </c>
      <c r="B2" s="37"/>
      <c r="C2" s="37"/>
      <c r="D2" s="37"/>
      <c r="E2" s="37"/>
      <c r="F2" s="37"/>
      <c r="G2" s="37"/>
      <c r="H2" s="37"/>
      <c r="I2" s="37"/>
    </row>
    <row r="3" spans="1:9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>
      <c r="A4" s="21" t="s">
        <v>2</v>
      </c>
      <c r="B4" s="21" t="s">
        <v>30</v>
      </c>
      <c r="C4" s="21" t="s">
        <v>31</v>
      </c>
      <c r="D4" s="21" t="s">
        <v>32</v>
      </c>
      <c r="E4" s="21" t="s">
        <v>33</v>
      </c>
      <c r="F4" s="21" t="s">
        <v>34</v>
      </c>
      <c r="G4" s="21" t="s">
        <v>35</v>
      </c>
      <c r="H4" s="21" t="s">
        <v>36</v>
      </c>
      <c r="I4" s="21" t="s">
        <v>37</v>
      </c>
    </row>
    <row r="5" spans="1:9" ht="221.1" customHeight="1">
      <c r="A5" s="38" t="s">
        <v>47</v>
      </c>
      <c r="B5" s="19" t="s">
        <v>53</v>
      </c>
      <c r="C5" s="21" t="s">
        <v>53</v>
      </c>
      <c r="D5" s="21" t="s">
        <v>54</v>
      </c>
      <c r="E5" s="21" t="s">
        <v>55</v>
      </c>
      <c r="F5" s="21" t="s">
        <v>56</v>
      </c>
      <c r="G5" s="21">
        <v>289.3</v>
      </c>
      <c r="H5" s="21">
        <v>15</v>
      </c>
      <c r="I5" s="40">
        <v>19.28</v>
      </c>
    </row>
    <row r="6" spans="1:9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view="pageBreakPreview" zoomScale="60" zoomScaleNormal="100" workbookViewId="0">
      <selection activeCell="A2" sqref="A2:I2"/>
    </sheetView>
  </sheetViews>
  <sheetFormatPr defaultRowHeight="1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>
      <c r="A1" s="36" t="s">
        <v>40</v>
      </c>
      <c r="B1" s="36"/>
      <c r="C1" s="36"/>
      <c r="D1" s="36"/>
      <c r="E1" s="36"/>
      <c r="F1" s="36"/>
      <c r="G1" s="36"/>
      <c r="H1" s="36"/>
      <c r="I1" s="36"/>
    </row>
    <row r="2" spans="1:9" ht="75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</row>
    <row r="3" spans="1:9" ht="103.5" customHeight="1">
      <c r="A3" s="42"/>
      <c r="B3" s="42"/>
      <c r="C3" s="42"/>
      <c r="D3" s="42"/>
      <c r="E3" s="42"/>
      <c r="F3" s="42"/>
      <c r="G3" s="42"/>
      <c r="H3" s="42"/>
      <c r="I3" s="42"/>
    </row>
    <row r="4" spans="1:9" ht="31.5" customHeight="1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>
      <c r="A5" s="18" t="s">
        <v>2</v>
      </c>
      <c r="B5" s="21" t="s">
        <v>3</v>
      </c>
      <c r="C5" s="21" t="s">
        <v>42</v>
      </c>
      <c r="D5" s="21" t="s">
        <v>43</v>
      </c>
      <c r="E5" s="21" t="s">
        <v>26</v>
      </c>
      <c r="F5" s="23" t="s">
        <v>44</v>
      </c>
      <c r="G5" s="23" t="s">
        <v>11</v>
      </c>
      <c r="H5" s="23" t="s">
        <v>12</v>
      </c>
      <c r="I5" s="21" t="s">
        <v>45</v>
      </c>
    </row>
    <row r="6" spans="1:9" ht="71.099999999999994" customHeight="1">
      <c r="A6" s="43" t="s">
        <v>47</v>
      </c>
      <c r="B6" s="19" t="s">
        <v>48</v>
      </c>
      <c r="C6" s="20"/>
      <c r="D6" s="19">
        <v>0</v>
      </c>
      <c r="E6" s="19">
        <v>0</v>
      </c>
      <c r="F6" s="19" t="s">
        <v>57</v>
      </c>
      <c r="G6" s="19">
        <v>0</v>
      </c>
      <c r="H6" s="19">
        <v>0</v>
      </c>
      <c r="I6" s="40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2026-06-22T06:29:45Z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