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краски, колес и замков (сл. з № 250 от 03.08.2026)\"/>
    </mc:Choice>
  </mc:AlternateContent>
  <xr:revisionPtr revIDLastSave="0" documentId="13_ncr:1_{22BB2812-423A-4BA0-A835-168A58A62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O13" i="1"/>
  <c r="L12" i="1"/>
  <c r="O12" i="1" s="1"/>
  <c r="M12" i="1"/>
  <c r="N12" i="1" s="1"/>
  <c r="L11" i="1"/>
  <c r="O11" i="1" s="1"/>
  <c r="M11" i="1"/>
  <c r="M10" i="1"/>
  <c r="L10" i="1"/>
  <c r="N11" i="1" l="1"/>
  <c r="N10" i="1"/>
  <c r="O10" i="1"/>
</calcChain>
</file>

<file path=xl/sharedStrings.xml><?xml version="1.0" encoding="utf-8"?>
<sst xmlns="http://schemas.openxmlformats.org/spreadsheetml/2006/main" count="38" uniqueCount="35">
  <si>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</si>
  <si>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</si>
  <si>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</si>
  <si>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</si>
  <si>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</si>
  <si>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</si>
  <si>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</si>
  <si>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</si>
  <si>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</si>
  <si>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</si>
  <si>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</si>
  <si>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</si>
  <si>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</si>
  <si>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</si>
  <si>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</si>
  <si>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</si>
  <si>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</si>
  <si>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</si>
  <si>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</si>
  <si>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</si>
  <si>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</si>
  <si>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</si>
  <si>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</si>
  <si>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</si>
  <si>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</si>
  <si>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комплект</t>
  </si>
  <si>
    <t>Предмет закупки: Поставка расходных материалов</t>
  </si>
  <si>
    <t>Дата: 04.08.2026</t>
  </si>
  <si>
    <t>Поставщик №1 от 04.08.2026</t>
  </si>
  <si>
    <t>Поставщик №2 от 04.08.2026</t>
  </si>
  <si>
    <t>Поставщик №3 от 04.08.2026</t>
  </si>
  <si>
    <t>Замок витринный</t>
  </si>
  <si>
    <t xml:space="preserve">Набор мебельных колёс с тормозом, 4 шт </t>
  </si>
  <si>
    <t>Краска для мебели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</si>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</sst>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Normal="100" workbookViewId="0">
      <selection activeCell="B12" sqref="B12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1" t="s">
        <v>22</v>
      </c>
      <c r="M1" s="21"/>
      <c r="N1" s="21"/>
      <c r="O1" s="21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1" t="s">
        <v>24</v>
      </c>
      <c r="M2" s="21"/>
      <c r="N2" s="21"/>
      <c r="O2" s="21"/>
    </row>
    <row r="3" spans="1:15" ht="15.75" x14ac:dyDescent="0.25">
      <c r="A3" s="2"/>
      <c r="B3" s="20" t="s">
        <v>0</v>
      </c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"/>
      <c r="O3" s="2"/>
    </row>
    <row r="4" spans="1:15" ht="43.5" customHeight="1" x14ac:dyDescent="0.25">
      <c r="A4" s="24" t="s">
        <v>26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30" customHeight="1" x14ac:dyDescent="0.25">
      <c r="A5" s="26" t="s">
        <v>1</v>
      </c>
      <c r="B5" s="27"/>
      <c r="C5" s="27"/>
      <c r="D5" s="27"/>
      <c r="E5" s="26" t="s">
        <v>21</v>
      </c>
      <c r="F5" s="34"/>
      <c r="G5" s="34"/>
      <c r="H5" s="34"/>
      <c r="I5" s="34"/>
      <c r="J5" s="34"/>
      <c r="K5" s="34"/>
      <c r="L5" s="34"/>
      <c r="M5" s="34"/>
      <c r="N5" s="27"/>
      <c r="O5" s="27"/>
    </row>
    <row r="6" spans="1:15" ht="39" customHeight="1" x14ac:dyDescent="0.25">
      <c r="A6" s="26" t="s">
        <v>2</v>
      </c>
      <c r="B6" s="27"/>
      <c r="C6" s="27"/>
      <c r="D6" s="27"/>
      <c r="E6" s="26" t="s">
        <v>3</v>
      </c>
      <c r="F6" s="34"/>
      <c r="G6" s="34"/>
      <c r="H6" s="34"/>
      <c r="I6" s="34"/>
      <c r="J6" s="34"/>
      <c r="K6" s="34"/>
      <c r="L6" s="34"/>
      <c r="M6" s="34"/>
      <c r="N6" s="27"/>
      <c r="O6" s="27"/>
    </row>
    <row r="7" spans="1:15" ht="18.75" x14ac:dyDescent="0.25">
      <c r="A7" s="35" t="s">
        <v>4</v>
      </c>
      <c r="B7" s="35"/>
      <c r="C7" s="35"/>
      <c r="D7" s="35"/>
      <c r="E7" s="36"/>
      <c r="F7" s="36"/>
      <c r="G7" s="36"/>
      <c r="H7" s="35"/>
      <c r="I7" s="35"/>
      <c r="J7" s="35"/>
      <c r="K7" s="35"/>
      <c r="L7" s="35"/>
      <c r="M7" s="35"/>
      <c r="N7" s="35"/>
      <c r="O7" s="35"/>
    </row>
    <row r="8" spans="1:15" ht="39.75" customHeight="1" x14ac:dyDescent="0.25">
      <c r="A8" s="37" t="s">
        <v>5</v>
      </c>
      <c r="B8" s="37" t="s">
        <v>6</v>
      </c>
      <c r="C8" s="37" t="s">
        <v>7</v>
      </c>
      <c r="D8" s="28" t="s">
        <v>8</v>
      </c>
      <c r="E8" s="39" t="s">
        <v>9</v>
      </c>
      <c r="F8" s="40"/>
      <c r="G8" s="40"/>
      <c r="H8" s="40" t="s">
        <v>10</v>
      </c>
      <c r="I8" s="40"/>
      <c r="J8" s="41"/>
      <c r="K8" s="28" t="s">
        <v>11</v>
      </c>
      <c r="L8" s="30" t="s">
        <v>12</v>
      </c>
      <c r="M8" s="30"/>
      <c r="N8" s="31"/>
      <c r="O8" s="32" t="s">
        <v>13</v>
      </c>
    </row>
    <row r="9" spans="1:15" ht="52.5" thickBot="1" x14ac:dyDescent="0.3">
      <c r="A9" s="38"/>
      <c r="B9" s="29"/>
      <c r="C9" s="29"/>
      <c r="D9" s="29"/>
      <c r="E9" s="16" t="s">
        <v>28</v>
      </c>
      <c r="F9" s="16" t="s">
        <v>29</v>
      </c>
      <c r="G9" s="16" t="s">
        <v>30</v>
      </c>
      <c r="H9" s="17" t="s">
        <v>14</v>
      </c>
      <c r="I9" s="17" t="s">
        <v>14</v>
      </c>
      <c r="J9" s="17" t="s">
        <v>14</v>
      </c>
      <c r="K9" s="29"/>
      <c r="L9" s="17" t="s">
        <v>15</v>
      </c>
      <c r="M9" s="17" t="s">
        <v>16</v>
      </c>
      <c r="N9" s="17" t="s">
        <v>17</v>
      </c>
      <c r="O9" s="33"/>
    </row>
    <row r="10" spans="1:15" ht="66.75" customHeight="1" thickBot="1" x14ac:dyDescent="0.3">
      <c r="A10" s="15">
        <v>1</v>
      </c>
      <c r="B10" s="19" t="s">
        <v>31</v>
      </c>
      <c r="C10" s="3" t="s">
        <v>34</v>
      </c>
      <c r="D10" s="3">
        <v>4</v>
      </c>
      <c r="E10" s="4">
        <v>293</v>
      </c>
      <c r="F10" s="4">
        <v>337.92</v>
      </c>
      <c r="G10" s="4">
        <v>332.64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321.19</v>
      </c>
      <c r="M10" s="4">
        <f>_xlfn.STDEV.S(E10,F10,G10)</f>
        <v>24.552713359898402</v>
      </c>
      <c r="N10" s="4">
        <f>M10/L10*100</f>
        <v>7.6442957003326386</v>
      </c>
      <c r="O10" s="4">
        <f>L10*D10</f>
        <v>1284.76</v>
      </c>
    </row>
    <row r="11" spans="1:15" ht="32.25" thickBot="1" x14ac:dyDescent="0.3">
      <c r="A11" s="15">
        <v>2</v>
      </c>
      <c r="B11" s="19" t="s">
        <v>32</v>
      </c>
      <c r="C11" s="3" t="s">
        <v>25</v>
      </c>
      <c r="D11" s="3">
        <v>2</v>
      </c>
      <c r="E11" s="4">
        <v>931</v>
      </c>
      <c r="F11" s="4">
        <v>1072.6400000000001</v>
      </c>
      <c r="G11" s="4">
        <v>2111.7600000000002</v>
      </c>
      <c r="H11" s="4">
        <v>1500</v>
      </c>
      <c r="I11" s="4">
        <v>1500</v>
      </c>
      <c r="J11" s="4">
        <v>1500</v>
      </c>
      <c r="K11" s="4">
        <v>1500</v>
      </c>
      <c r="L11" s="4">
        <f>ROUND((E11+F11+G11)/3,2)</f>
        <v>1371.8</v>
      </c>
      <c r="M11" s="4">
        <f>_xlfn.STDEV.S(E11,F11,G11)</f>
        <v>644.72558007263819</v>
      </c>
      <c r="N11" s="4">
        <f>M11/L11*100</f>
        <v>46.998511450112126</v>
      </c>
      <c r="O11" s="4">
        <f>L11*D11</f>
        <v>2743.6</v>
      </c>
    </row>
    <row r="12" spans="1:15" ht="16.5" thickBot="1" x14ac:dyDescent="0.3">
      <c r="A12" s="15">
        <v>3</v>
      </c>
      <c r="B12" s="19" t="s">
        <v>33</v>
      </c>
      <c r="C12" s="3" t="s">
        <v>34</v>
      </c>
      <c r="D12" s="3">
        <v>1</v>
      </c>
      <c r="E12" s="4">
        <v>2419</v>
      </c>
      <c r="F12" s="4">
        <v>2786.56</v>
      </c>
      <c r="G12" s="4">
        <v>2743.02</v>
      </c>
      <c r="H12" s="4">
        <v>1500</v>
      </c>
      <c r="I12" s="4">
        <v>1500</v>
      </c>
      <c r="J12" s="4">
        <v>1500</v>
      </c>
      <c r="K12" s="4">
        <v>1500</v>
      </c>
      <c r="L12" s="4">
        <f>ROUND((E12+F12+G12)/3,2)</f>
        <v>2649.53</v>
      </c>
      <c r="M12" s="4">
        <f>_xlfn.STDEV.S(E12,F12,G12)</f>
        <v>200.82539912404837</v>
      </c>
      <c r="N12" s="4">
        <f>M12/L12*100</f>
        <v>7.5796612653583226</v>
      </c>
      <c r="O12" s="4">
        <f>L12*D12</f>
        <v>2649.53</v>
      </c>
    </row>
    <row r="13" spans="1:15" ht="15.75" x14ac:dyDescent="0.25">
      <c r="O13" s="18">
        <f>O10+O11+O12</f>
        <v>6677.8899999999994</v>
      </c>
    </row>
    <row r="16" spans="1:15" ht="15.75" customHeight="1" x14ac:dyDescent="0.25">
      <c r="A16" s="20" t="s">
        <v>18</v>
      </c>
      <c r="B16" s="20"/>
      <c r="C16" s="20"/>
      <c r="D16" s="20"/>
      <c r="E16" s="20"/>
      <c r="F16" s="20"/>
      <c r="G16" s="5">
        <f>O13</f>
        <v>6677.8899999999994</v>
      </c>
      <c r="H16" s="6"/>
      <c r="I16" s="6"/>
      <c r="J16" s="6"/>
      <c r="K16" s="7"/>
      <c r="L16" s="8" t="s">
        <v>19</v>
      </c>
      <c r="M16" s="9"/>
      <c r="N16" s="8"/>
      <c r="O16" s="9"/>
    </row>
    <row r="18" spans="1:15" ht="15.75" x14ac:dyDescent="0.25">
      <c r="A18" s="11" t="s">
        <v>20</v>
      </c>
      <c r="B18" s="12"/>
      <c r="C18" s="10"/>
      <c r="D18" s="10"/>
      <c r="E18" s="9"/>
      <c r="F18" s="10" t="s">
        <v>23</v>
      </c>
      <c r="L18" s="14"/>
      <c r="M18" s="10" t="s">
        <v>27</v>
      </c>
      <c r="N18" s="10"/>
      <c r="O18" s="10"/>
    </row>
  </sheetData>
  <mergeCells count="19">
    <mergeCell ref="D8:D9"/>
    <mergeCell ref="E8:G8"/>
    <mergeCell ref="H8:J8"/>
    <mergeCell ref="A16:F16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  <mergeCell ref="A8:A9"/>
    <mergeCell ref="B8:B9"/>
    <mergeCell ref="C8:C9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2026-07-28T05:52:50Z</cp:lastPrinted>
  <dcterms:created xsi:type="dcterms:W3CDTF">2015-06-05T18:19:34Z</dcterms:created>
  <dcterms:modified xsi:type="dcterms:W3CDTF">2026-08-04T08:42:25Z</dcterms:modified>
</cp:coreProperties>
</file>