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Лампы LED - УЗИК 105\"/>
    </mc:Choice>
  </mc:AlternateContent>
  <bookViews>
    <workbookView xWindow="0" yWindow="0" windowWidth="28800" windowHeight="10230"/>
  </bookViews>
  <sheets>
    <sheet name="НМЦК" sheetId="4" r:id="rId1"/>
  </sheets>
  <definedNames>
    <definedName name="_xlnm.Print_Titles" localSheetId="0">НМЦК!$18:$20</definedName>
  </definedNames>
  <calcPr calcId="152511" iterate="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<sst xmlns="http://schemas.openxmlformats.org/spreadsheetml/2006/main" count="40" uniqueCount="38">
  <si>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</si>
  <si>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</si>
  <si>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</si>
  <si>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</si>
  <si>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</si>
  <si>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</si>
  <si>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</si>
  <si>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</si>
  <si>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</si>
  <si>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</si>
  <si>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</si>
  <si>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</si>
  <si>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</si>
  <si>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</si>
  <si>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</si>
  <si>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</si>
  <si>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</si>
  <si>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</si>
  <si>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</si>
  <si>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</si>
  <si>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</si>
  <si>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</si>
  <si>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</si>
  <si>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</si>
  <si>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</si>
  <si>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</si>
  <si>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</si>
  <si>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</si>
  <si>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</si>
  <si>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</si>
  <si>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</si>
  <si>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</si>
  <si>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</si>
  <si>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</si>
  <si>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</si>
  <si>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уе</t>
  </si>
  <si>
    <t>V - коэффициент вариации;   - среднеквадратичное отклонение; &lt;ц&gt; - средняя арифметическая величина цены единицы товара, работы, услуги</t>
  </si>
  <si>
    <t>Светодиодные лампы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</si>
</sst>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7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16.5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36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35</v>
      </c>
      <c r="D20" s="18">
        <v>1</v>
      </c>
      <c r="E20" s="27">
        <v>29440</v>
      </c>
      <c r="F20" s="27">
        <v>32100</v>
      </c>
      <c r="G20" s="27">
        <v>31000</v>
      </c>
      <c r="H20" s="19">
        <f>AVERAGE(E20:G20)</f>
        <v>30846.666666666668</v>
      </c>
      <c r="I20" s="20">
        <f>SQRT(((SUM((POWER(E20-H20,2)),(POWER(F20-H20,2)),(POWER(G20-H20,2)))/(COLUMNS(E20:G20)-1))))</f>
        <v>1336.6126339868756</v>
      </c>
      <c r="J20" s="20">
        <f>I20/H20*100</f>
        <v>4.3330861270376344</v>
      </c>
      <c r="K20" s="21">
        <f>((D20/3)*(SUM(E20:G20)))</f>
        <v>30846.666666666664</v>
      </c>
      <c r="L20" s="22">
        <f>K20/D20</f>
        <v>30846.666666666664</v>
      </c>
      <c r="M20" s="21">
        <f>ROUND(L20,2)</f>
        <v>30846.67</v>
      </c>
      <c r="N20" s="21">
        <f>M20*D20</f>
        <v>30846.67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30846.666666666664</v>
      </c>
      <c r="L22" s="25"/>
      <c r="M22" s="25"/>
      <c r="N22" s="24">
        <f>SUM(N20:N20)</f>
        <v>30846.67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29440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2026-03-27T08:06:12Z</dcterms:modified>
</cp:coreProperties>
</file>