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vivo\Desktop\Нац парк\аншлаги\"/>
    </mc:Choice>
  </mc:AlternateContent>
  <xr:revisionPtr revIDLastSave="0" documentId="8_{5493F799-82B1-44B8-8E28-D6DEA7F00C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чет цены" sheetId="1" r:id="rId1"/>
    <sheet name="612 355,00" sheetId="2" state="hidden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gODTgSr//BMFGk7EdcBRrf/OMSVfCGng1fgacwYGbnA="/>
    </ext>
  </extLst>
</workbook>
</file>

<file path=xl/calcChain.xml><?xml version="1.0" encoding="utf-8"?>
<calcChain xmlns="http://schemas.openxmlformats.org/spreadsheetml/2006/main">
  <c r="O12" i="1" l="1"/>
  <c r="L16" i="2"/>
  <c r="M16" i="2" s="1"/>
  <c r="N16" i="2" s="1"/>
  <c r="O16" i="2" s="1"/>
  <c r="I16" i="2"/>
  <c r="J16" i="2" s="1"/>
  <c r="K16" i="2" s="1"/>
  <c r="N15" i="2"/>
  <c r="O15" i="2" s="1"/>
  <c r="M15" i="2"/>
  <c r="L15" i="2"/>
  <c r="J15" i="2"/>
  <c r="K15" i="2" s="1"/>
  <c r="I15" i="2"/>
  <c r="L14" i="2"/>
  <c r="M14" i="2" s="1"/>
  <c r="N14" i="2" s="1"/>
  <c r="O14" i="2" s="1"/>
  <c r="I14" i="2"/>
  <c r="J14" i="2" s="1"/>
  <c r="K14" i="2" s="1"/>
  <c r="L13" i="2"/>
  <c r="M13" i="2" s="1"/>
  <c r="N13" i="2" s="1"/>
  <c r="O13" i="2" s="1"/>
  <c r="J13" i="2"/>
  <c r="K13" i="2" s="1"/>
  <c r="I13" i="2"/>
  <c r="M12" i="2"/>
  <c r="N12" i="2" s="1"/>
  <c r="O12" i="2" s="1"/>
  <c r="L12" i="2"/>
  <c r="J12" i="2"/>
  <c r="K12" i="2" s="1"/>
  <c r="I12" i="2"/>
  <c r="L11" i="2"/>
  <c r="M11" i="2" s="1"/>
  <c r="N11" i="2" s="1"/>
  <c r="O11" i="2" s="1"/>
  <c r="I11" i="2"/>
  <c r="J11" i="2" s="1"/>
  <c r="K11" i="2" s="1"/>
  <c r="L10" i="2"/>
  <c r="M10" i="2" s="1"/>
  <c r="N10" i="2" s="1"/>
  <c r="O10" i="2" s="1"/>
  <c r="I10" i="2"/>
  <c r="J10" i="2" s="1"/>
  <c r="K10" i="2" s="1"/>
  <c r="M9" i="2"/>
  <c r="N9" i="2" s="1"/>
  <c r="O9" i="2" s="1"/>
  <c r="L9" i="2"/>
  <c r="J9" i="2"/>
  <c r="K9" i="2" s="1"/>
  <c r="I9" i="2"/>
  <c r="L8" i="2"/>
  <c r="M8" i="2" s="1"/>
  <c r="N8" i="2" s="1"/>
  <c r="O8" i="2" s="1"/>
  <c r="I8" i="2"/>
  <c r="J8" i="2" s="1"/>
  <c r="K8" i="2" s="1"/>
  <c r="L7" i="2"/>
  <c r="M7" i="2" s="1"/>
  <c r="N7" i="2" s="1"/>
  <c r="O7" i="2" s="1"/>
  <c r="I7" i="2"/>
  <c r="J7" i="2" s="1"/>
  <c r="K7" i="2" s="1"/>
  <c r="M6" i="2"/>
  <c r="N6" i="2" s="1"/>
  <c r="O6" i="2" s="1"/>
  <c r="O17" i="2" s="1"/>
  <c r="L6" i="2"/>
  <c r="J6" i="2"/>
  <c r="K6" i="2" s="1"/>
  <c r="I6" i="2"/>
  <c r="N11" i="1"/>
  <c r="O11" i="1" s="1"/>
  <c r="K11" i="1"/>
  <c r="L11" i="1" s="1"/>
  <c r="M11" i="1" s="1"/>
</calcChain>
</file>

<file path=xl/sharedStrings.xml><?xml version="1.0" encoding="utf-8"?>
<sst xmlns="http://schemas.openxmlformats.org/spreadsheetml/2006/main" count="84" uniqueCount="64">
  <si>
    <t>Обоснование начальной (максимальной) цены контракта</t>
  </si>
  <si>
    <t xml:space="preserve">Используемый метод определения НМЦК 
с обоснованием:
</t>
  </si>
  <si>
    <t xml:space="preserve">Используемый метод определения Н(М)ЦК — метод сопоставимых рыночных цен (анализ рынка) - в соот. со ст. 22 Федерального закона от 05.04.2013г. № 44-ФЗ и приказом Минэкономразвития России от 02.10.2013 г. № 567. </t>
  </si>
  <si>
    <t>Расчет НМЦК</t>
  </si>
  <si>
    <t xml:space="preserve">Расчет произведен на основании информации о цене планируемого к закупке товара с коммерческих предложений поставщиков.
НМЦК включает стоимость товара, сопутствующих товаров, НДС, доставку, разгрузку на место, затраты на страхование, уплату налогов, таможенных пошлин, сборов и иных расходов Поставщика, в том числе сопутствующих, связанных с исполнением контракта.
</t>
  </si>
  <si>
    <t>№</t>
  </si>
  <si>
    <t>Ед. изм</t>
  </si>
  <si>
    <t>Кол-во</t>
  </si>
  <si>
    <t>Ценовая информация(руб./шт)</t>
  </si>
  <si>
    <t>Однородность совокупности значений выявленных цен, используемых в расчете НМЦК</t>
  </si>
  <si>
    <t>Минимальное значение*</t>
  </si>
  <si>
    <t>НМЦК</t>
  </si>
  <si>
    <t xml:space="preserve">Коммерческое предложение №1
</t>
  </si>
  <si>
    <t xml:space="preserve">Коммерческое предложение №2
</t>
  </si>
  <si>
    <t>Коммерческое предложение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</si>
  <si>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</si>
  <si>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</si>
  <si>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</si>
  <si>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color rgb="FF000000"/>
        <rFont val="Times New Roman"/>
      </rPr>
      <t xml:space="preserve">коэффициент вариации цен V (%) </t>
    </r>
    <r>
      <rPr>
        <i/>
        <sz val="11"/>
        <color rgb="FF000000"/>
        <rFont val="Times New Roman"/>
      </rPr>
      <t>(не должен превышать 33%)</t>
    </r>
  </si>
  <si>
    <t>шт.</t>
  </si>
  <si>
    <t>*На основании письма Минфина РФ от 8 сентября 2017 г. N 24-01-09/58179 - начальная (максимальная) цена контракта установлена из расчета минимального ценового предложения товара.</t>
  </si>
  <si>
    <t>Приложение 1_Обоснование НМЦК к Документации об электронном аукционе</t>
  </si>
  <si>
    <t>Наименование предмета контракта</t>
  </si>
  <si>
    <t>Упаковка, фасовка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</si>
  <si>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</si>
  <si>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</si>
  <si>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</si>
  <si>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№1 исх. 70 
от 14.02.2019 г.
</t>
  </si>
  <si>
    <t xml:space="preserve">Коммерческое предложение  №2  исх. № 35 
от 16.05.2019 г.
</t>
  </si>
  <si>
    <t>Коммерческое предложение  №3 исх. №17 
от 16.05.2019 г.</t>
  </si>
  <si>
    <r>
      <rPr>
        <b/>
        <sz val="10"/>
        <color rgb="FF000000"/>
        <rFont val="Times New Roman"/>
      </rPr>
      <t xml:space="preserve">коэффициент вариации цен V (%)           </t>
    </r>
    <r>
      <rPr>
        <i/>
        <sz val="10"/>
        <color rgb="FF000000"/>
        <rFont val="Times New Roman"/>
      </rPr>
      <t xml:space="preserve">         (не должен превышать 33%)</t>
    </r>
  </si>
  <si>
    <r>
      <rPr>
        <b/>
        <sz val="10"/>
        <color rgb="FF000000"/>
        <rFont val="Times New Roman"/>
      </rPr>
      <t>Расчет НМЦК по формуле</t>
    </r>
    <r>
      <rPr>
        <sz val="10"/>
        <color rgb="FF00000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</si>
  <si>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</si>
  <si>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</si>
  <si>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</si>
  <si>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Поставка масел , смазки, жидкостей для автотранспортных средств:</t>
  </si>
  <si>
    <t xml:space="preserve">Масло моторное (синтетическое) 5W-40
</t>
  </si>
  <si>
    <t>Канистра емкостью 4 л</t>
  </si>
  <si>
    <t>шт</t>
  </si>
  <si>
    <t xml:space="preserve">Масло моторное (синтетическое) 5W-30
</t>
  </si>
  <si>
    <t>Антифриз зеленый (G11)</t>
  </si>
  <si>
    <t>Канистра емкостью 5 кг</t>
  </si>
  <si>
    <t>Антифриз красный (G12)</t>
  </si>
  <si>
    <t>Масло трансмиссионное (полусинтетическое) GL-5
75 W-90</t>
  </si>
  <si>
    <t xml:space="preserve">Канистра емкостью 4 л </t>
  </si>
  <si>
    <t>Тосол</t>
  </si>
  <si>
    <t>Стеклоомывающая жидкость</t>
  </si>
  <si>
    <t>Канистра емкостью (4) 5 кг</t>
  </si>
  <si>
    <t>Смазка универсальная WD</t>
  </si>
  <si>
    <t>Туба емкостью (300) 520  мл</t>
  </si>
  <si>
    <t>Смазка Литол - 24</t>
  </si>
  <si>
    <t>Туба емкостью 
0,8 кг</t>
  </si>
  <si>
    <t>Жидкость тормозная</t>
  </si>
  <si>
    <t>Канистра емкостью (0,91) 0,9 кг</t>
  </si>
  <si>
    <t>Масло для двухтактных двигателей 2T</t>
  </si>
  <si>
    <t>Канистра емкостью 1 л</t>
  </si>
  <si>
    <t>В результате проведенного расчета Н(М)ЦК, Н(М)ЦК 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</si>
  <si>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</si>
  <si>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</si>
  <si>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финансирования: (Глава; Раздел(подраздел); Целевая статья; Вид расходов; КОСГУ): 056;0901;0122009;612;225</t>
  </si>
  <si>
    <t>Приобретение аншлагов для  ФГБУ "Национальный парк "Чаваш вармане"</t>
  </si>
  <si>
    <t>Начальная (максимальная) цена контракта 199 500( Сто девяноста девять тысяч пятьсот) рублей 00 коп.</t>
  </si>
  <si>
    <t>Стенд "Аншлаг"</t>
  </si>
  <si>
    <t>Наименование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</si>
</sst>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0.0000"/>
  </numFmts>
  <fonts count="17" x14ac:knownFonts="1">
    <font>
      <sz val="11"/>
      <color theme="1"/>
      <name val="Calibri"/>
      <scheme val="minor"/>
    </font>
    <font>
      <sz val="12"/>
      <color rgb="FF000000"/>
      <name val="Times New Roman"/>
    </font>
    <font>
      <sz val="10"/>
      <color rgb="FF000000"/>
      <name val="Times New Roman"/>
    </font>
    <font>
      <b/>
      <sz val="11"/>
      <color theme="1"/>
      <name val="Times New Roman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2"/>
      <color rgb="FF000000"/>
      <name val="Liberation Sans"/>
    </font>
    <font>
      <b/>
      <sz val="12"/>
      <color rgb="FF000000"/>
      <name val="Liberation Sans"/>
    </font>
    <font>
      <sz val="11"/>
      <color theme="1"/>
      <name val="Times New Roman"/>
    </font>
    <font>
      <b/>
      <sz val="10"/>
      <color rgb="FF00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4" fontId="6" fillId="0" borderId="12" xfId="0" applyNumberFormat="1" applyFont="1" applyBorder="1" applyAlignment="1">
      <alignment horizontal="center" vertical="top" wrapText="1"/>
    </xf>
    <xf numFmtId="2" fontId="6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top"/>
    </xf>
    <xf numFmtId="164" fontId="6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7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0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2" fontId="12" fillId="0" borderId="12" xfId="0" applyNumberFormat="1" applyFont="1" applyBorder="1" applyAlignment="1">
      <alignment horizontal="center" wrapText="1"/>
    </xf>
    <xf numFmtId="4" fontId="2" fillId="0" borderId="12" xfId="0" applyNumberFormat="1" applyFont="1" applyBorder="1" applyAlignment="1">
      <alignment horizontal="center" wrapText="1"/>
    </xf>
    <xf numFmtId="4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wrapText="1"/>
    </xf>
    <xf numFmtId="165" fontId="2" fillId="0" borderId="12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0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4" fontId="14" fillId="0" borderId="12" xfId="0" applyNumberFormat="1" applyFont="1" applyBorder="1"/>
    <xf numFmtId="2" fontId="5" fillId="0" borderId="5" xfId="0" applyNumberFormat="1" applyFont="1" applyBorder="1" applyAlignment="1">
      <alignment horizontal="center" vertical="top" wrapText="1"/>
    </xf>
    <xf numFmtId="0" fontId="4" fillId="0" borderId="9" xfId="0" applyFont="1" applyBorder="1"/>
    <xf numFmtId="0" fontId="2" fillId="0" borderId="0" xfId="0" applyFont="1" applyAlignment="1">
      <alignment horizontal="righ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7" xfId="0" applyFont="1" applyBorder="1"/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9</xdr:row>
      <xdr:rowOff>1638300</xdr:rowOff>
    </xdr:from>
    <xdr:ext cx="1000125" cy="3429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19050</xdr:colOff>
      <xdr:row>9</xdr:row>
      <xdr:rowOff>923925</xdr:rowOff>
    </xdr:from>
    <xdr:ext cx="1000125" cy="4381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19050</xdr:colOff>
      <xdr:row>3</xdr:row>
      <xdr:rowOff>952500</xdr:rowOff>
    </xdr:from>
    <xdr:ext cx="1019175" cy="3524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304800</xdr:colOff>
      <xdr:row>3</xdr:row>
      <xdr:rowOff>1238250</xdr:rowOff>
    </xdr:from>
    <xdr:ext cx="152400" cy="22860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3</xdr:row>
      <xdr:rowOff>952500</xdr:rowOff>
    </xdr:from>
    <xdr:ext cx="1019175" cy="35242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304800</xdr:colOff>
      <xdr:row>3</xdr:row>
      <xdr:rowOff>1238250</xdr:rowOff>
    </xdr:from>
    <xdr:ext cx="152400" cy="2286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19050</xdr:colOff>
      <xdr:row>3</xdr:row>
      <xdr:rowOff>952500</xdr:rowOff>
    </xdr:from>
    <xdr:ext cx="933450" cy="352425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19050</xdr:colOff>
      <xdr:row>3</xdr:row>
      <xdr:rowOff>923925</xdr:rowOff>
    </xdr:from>
    <xdr:ext cx="1000125" cy="4381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19050</xdr:colOff>
      <xdr:row>3</xdr:row>
      <xdr:rowOff>1600200</xdr:rowOff>
    </xdr:from>
    <xdr:ext cx="1485900" cy="361950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304800</xdr:colOff>
      <xdr:row>3</xdr:row>
      <xdr:rowOff>1238250</xdr:rowOff>
    </xdr:from>
    <xdr:ext cx="152400" cy="228600"/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457200</xdr:colOff>
      <xdr:row>3</xdr:row>
      <xdr:rowOff>1390650</xdr:rowOff>
    </xdr:from>
    <xdr:ext cx="152400" cy="228600"/>
    <xdr:pic>
      <xdr:nvPicPr>
        <xdr:cNvPr id="10" name="image4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8"/>
  <sheetViews>
    <sheetView tabSelected="1" workbookViewId="0">
      <selection activeCell="G10" sqref="G10"/>
    </sheetView>
  </sheetViews>
  <sheetFormatPr defaultColWidth="14.44140625" defaultRowHeight="15" customHeight="1" x14ac:dyDescent="0.3"/>
  <cols>
    <col min="1" max="1" width="3.109375" customWidth="1"/>
    <col min="2" max="3" width="6.5546875" customWidth="1"/>
    <col min="4" max="4" width="22.6640625" customWidth="1"/>
    <col min="5" max="5" width="5.88671875" customWidth="1"/>
    <col min="6" max="6" width="6.88671875" customWidth="1"/>
    <col min="7" max="8" width="14.6640625" customWidth="1"/>
    <col min="9" max="9" width="15" customWidth="1"/>
    <col min="10" max="10" width="0.5546875" hidden="1" customWidth="1"/>
    <col min="11" max="11" width="15.5546875" customWidth="1"/>
    <col min="12" max="12" width="16.5546875" customWidth="1"/>
    <col min="13" max="15" width="20.5546875" customWidth="1"/>
    <col min="16" max="30" width="9.109375" customWidth="1"/>
  </cols>
  <sheetData>
    <row r="1" spans="1:30" ht="48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49"/>
      <c r="N1" s="49"/>
      <c r="O1" s="4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49"/>
      <c r="M2" s="49"/>
      <c r="N2" s="49"/>
      <c r="O2" s="4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8.75" customHeight="1" x14ac:dyDescent="0.3">
      <c r="A4" s="50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" customHeight="1" x14ac:dyDescent="0.3">
      <c r="A5" s="51" t="s">
        <v>60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50.25" customHeight="1" x14ac:dyDescent="0.3">
      <c r="A6" s="53" t="s">
        <v>1</v>
      </c>
      <c r="B6" s="54"/>
      <c r="C6" s="54"/>
      <c r="D6" s="54"/>
      <c r="E6" s="55"/>
      <c r="F6" s="56" t="s">
        <v>2</v>
      </c>
      <c r="G6" s="54"/>
      <c r="H6" s="54"/>
      <c r="I6" s="54"/>
      <c r="J6" s="54"/>
      <c r="K6" s="54"/>
      <c r="L6" s="54"/>
      <c r="M6" s="54"/>
      <c r="N6" s="54"/>
      <c r="O6" s="5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54.75" customHeight="1" x14ac:dyDescent="0.3">
      <c r="A7" s="53" t="s">
        <v>3</v>
      </c>
      <c r="B7" s="54"/>
      <c r="C7" s="54"/>
      <c r="D7" s="54"/>
      <c r="E7" s="55"/>
      <c r="F7" s="56" t="s">
        <v>4</v>
      </c>
      <c r="G7" s="54"/>
      <c r="H7" s="54"/>
      <c r="I7" s="54"/>
      <c r="J7" s="54"/>
      <c r="K7" s="54"/>
      <c r="L7" s="54"/>
      <c r="M7" s="54"/>
      <c r="N7" s="54"/>
      <c r="O7" s="5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2.5" customHeight="1" x14ac:dyDescent="0.3">
      <c r="A8" s="57" t="s">
        <v>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47.25" customHeight="1" x14ac:dyDescent="0.3">
      <c r="A9" s="61" t="s">
        <v>5</v>
      </c>
      <c r="B9" s="62" t="s">
        <v>63</v>
      </c>
      <c r="C9" s="59"/>
      <c r="D9" s="63"/>
      <c r="E9" s="66" t="s">
        <v>6</v>
      </c>
      <c r="F9" s="66" t="s">
        <v>7</v>
      </c>
      <c r="G9" s="53" t="s">
        <v>8</v>
      </c>
      <c r="H9" s="54"/>
      <c r="I9" s="54"/>
      <c r="J9" s="4"/>
      <c r="K9" s="70" t="s">
        <v>9</v>
      </c>
      <c r="L9" s="54"/>
      <c r="M9" s="55"/>
      <c r="N9" s="46" t="s">
        <v>10</v>
      </c>
      <c r="O9" s="46" t="s">
        <v>11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6" customHeight="1" x14ac:dyDescent="0.3">
      <c r="A10" s="47"/>
      <c r="B10" s="64"/>
      <c r="C10" s="52"/>
      <c r="D10" s="65"/>
      <c r="E10" s="47"/>
      <c r="F10" s="47"/>
      <c r="G10" s="5" t="s">
        <v>12</v>
      </c>
      <c r="H10" s="5" t="s">
        <v>13</v>
      </c>
      <c r="I10" s="5" t="s">
        <v>14</v>
      </c>
      <c r="J10" s="6" t="s">
        <v>15</v>
      </c>
      <c r="K10" s="7" t="s">
        <v>16</v>
      </c>
      <c r="L10" s="7" t="s">
        <v>17</v>
      </c>
      <c r="M10" s="7" t="s">
        <v>18</v>
      </c>
      <c r="N10" s="47"/>
      <c r="O10" s="4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30.75" customHeight="1" x14ac:dyDescent="0.3">
      <c r="A11" s="8">
        <v>1</v>
      </c>
      <c r="B11" s="67" t="s">
        <v>62</v>
      </c>
      <c r="C11" s="54"/>
      <c r="D11" s="55"/>
      <c r="E11" s="9" t="s">
        <v>19</v>
      </c>
      <c r="F11" s="10">
        <v>35</v>
      </c>
      <c r="G11" s="11">
        <v>5700</v>
      </c>
      <c r="H11" s="11">
        <v>6920</v>
      </c>
      <c r="I11" s="11">
        <v>7850</v>
      </c>
      <c r="J11" s="12"/>
      <c r="K11" s="11">
        <f t="shared" ref="K11" si="0">(G11+H11+I11)/3</f>
        <v>6823.333333333333</v>
      </c>
      <c r="L11" s="13">
        <f t="shared" ref="L11" si="1">SQRT(((SUM((POWER(I11-K11,2)),(POWER(H11-K11,2)),(POWER(G11-K11,2)))/(COLUMNS(G11:I11)-1))))</f>
        <v>1078.2547627223046</v>
      </c>
      <c r="M11" s="13">
        <f t="shared" ref="M11" si="2">L11/K11*100</f>
        <v>15.802463547469047</v>
      </c>
      <c r="N11" s="14">
        <f t="shared" ref="N11" si="3">G11</f>
        <v>5700</v>
      </c>
      <c r="O11" s="14">
        <f t="shared" ref="O11" si="4">N11*F11</f>
        <v>199500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34.5" customHeight="1" x14ac:dyDescent="0.3">
      <c r="A12" s="68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15">
        <f>O11</f>
        <v>199500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9.5" customHeight="1" x14ac:dyDescent="0.3">
      <c r="A13" s="68" t="s">
        <v>61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9.5" customHeight="1" x14ac:dyDescent="0.3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 ht="24.75" customHeight="1" x14ac:dyDescent="0.3">
      <c r="A15" s="17"/>
      <c r="B15" s="69" t="s">
        <v>20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37.5" customHeight="1" x14ac:dyDescent="0.3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9.25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" customHeigh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12.75" customHeight="1" x14ac:dyDescent="0.3">
      <c r="A19" s="60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ht="12.75" customHeight="1" x14ac:dyDescent="0.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2.75" customHeight="1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ht="12.75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ht="12.75" customHeigh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ht="12.75" customHeigh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ht="12.75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0" ht="12.75" customHeigh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pans="1:30" ht="12.75" customHeight="1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7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7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30" ht="12.7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pans="1:30" ht="12.7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ht="12.7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1:30" ht="12.7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ht="12.7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ht="12.7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12.7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1:30" ht="12.7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ht="12.7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ht="12.7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ht="12.7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ht="12.7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ht="12.7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ht="12.7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ht="12.7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</row>
    <row r="45" spans="1:30" ht="12.7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ht="12.7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</row>
    <row r="47" spans="1:30" ht="12.7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ht="12.7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12.7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1:30" ht="12.7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</row>
    <row r="51" spans="1:30" ht="12.7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1:30" ht="12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0" ht="12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1:30" ht="12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ht="12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ht="12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ht="12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ht="12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</row>
    <row r="59" spans="1:30" ht="12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ht="12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</row>
    <row r="61" spans="1:30" ht="12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</row>
    <row r="62" spans="1:30" ht="12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ht="12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</row>
    <row r="64" spans="1:30" ht="12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</row>
    <row r="65" spans="1:30" ht="12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1:30" ht="12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ht="12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</row>
    <row r="68" spans="1:30" ht="12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ht="12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ht="12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</row>
    <row r="71" spans="1:30" ht="12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</row>
    <row r="72" spans="1:30" ht="12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</row>
    <row r="73" spans="1:30" ht="12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</row>
    <row r="74" spans="1:30" ht="12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</row>
    <row r="75" spans="1:30" ht="12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</row>
    <row r="76" spans="1:30" ht="12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</row>
    <row r="77" spans="1:30" ht="12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</row>
    <row r="78" spans="1:30" ht="12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</row>
    <row r="79" spans="1:30" ht="12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</row>
    <row r="80" spans="1:30" ht="12.7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</row>
    <row r="81" spans="1:30" ht="12.7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</row>
    <row r="82" spans="1:30" ht="12.7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</row>
    <row r="83" spans="1:30" ht="12.7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</row>
    <row r="84" spans="1:30" ht="12.7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</row>
    <row r="85" spans="1:30" ht="12.7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</row>
    <row r="86" spans="1:30" ht="12.7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</row>
    <row r="87" spans="1:30" ht="12.7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ht="12.7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</row>
    <row r="89" spans="1:30" ht="12.7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</row>
    <row r="90" spans="1:30" ht="12.7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</row>
    <row r="91" spans="1:30" ht="12.7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</row>
    <row r="92" spans="1:30" ht="12.7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</row>
    <row r="93" spans="1:30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</row>
    <row r="94" spans="1:30" ht="12.7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</row>
    <row r="95" spans="1:30" ht="12.7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ht="12.7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</row>
    <row r="97" spans="1:30" ht="12.7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</row>
    <row r="98" spans="1:30" ht="12.7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</row>
    <row r="99" spans="1:30" ht="12.7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</row>
    <row r="100" spans="1:30" ht="12.7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</row>
    <row r="101" spans="1:30" ht="12.7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</row>
    <row r="102" spans="1:30" ht="12.7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</row>
    <row r="103" spans="1:30" ht="12.7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ht="12.7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</row>
    <row r="105" spans="1:30" ht="12.7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</row>
    <row r="106" spans="1:30" ht="12.7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</row>
    <row r="107" spans="1:30" ht="12.7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</row>
    <row r="108" spans="1:30" ht="12.7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</row>
    <row r="109" spans="1:30" ht="12.7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</row>
    <row r="110" spans="1:30" ht="12.7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</row>
    <row r="111" spans="1:30" ht="12.7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</row>
    <row r="112" spans="1:30" ht="12.7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ht="12.7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</row>
    <row r="114" spans="1:30" ht="12.7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</row>
    <row r="115" spans="1:30" ht="12.7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</row>
    <row r="116" spans="1:30" ht="12.7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</row>
    <row r="117" spans="1:30" ht="12.7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</row>
    <row r="118" spans="1:30" ht="12.7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ht="12.7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</row>
    <row r="120" spans="1:30" ht="12.7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</row>
    <row r="121" spans="1:30" ht="12.7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</row>
    <row r="122" spans="1:30" ht="12.7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</row>
    <row r="123" spans="1:30" ht="12.7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ht="12.7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</row>
    <row r="125" spans="1:30" ht="12.7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</row>
    <row r="126" spans="1:30" ht="12.7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</row>
    <row r="127" spans="1:30" ht="12.7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</row>
    <row r="128" spans="1:30" ht="12.7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</row>
    <row r="129" spans="1:30" ht="12.7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</row>
    <row r="130" spans="1:30" ht="12.7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</row>
    <row r="131" spans="1:30" ht="12.7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</row>
    <row r="132" spans="1:30" ht="12.7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ht="12.7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</row>
    <row r="134" spans="1:30" ht="12.7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</row>
    <row r="135" spans="1:30" ht="12.7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</row>
    <row r="136" spans="1:30" ht="12.7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</row>
    <row r="137" spans="1:30" ht="12.7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</row>
    <row r="138" spans="1:30" ht="12.7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</row>
    <row r="139" spans="1:30" ht="12.7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ht="12.7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</row>
    <row r="141" spans="1:30" ht="12.7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</row>
    <row r="142" spans="1:30" ht="12.7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</row>
    <row r="143" spans="1:30" ht="12.7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</row>
    <row r="144" spans="1:30" ht="12.7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</row>
    <row r="145" spans="1:30" ht="12.7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</row>
    <row r="146" spans="1:30" ht="12.7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</row>
    <row r="147" spans="1:30" ht="12.7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</row>
    <row r="148" spans="1:30" ht="12.7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</row>
    <row r="149" spans="1:30" ht="12.7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</row>
    <row r="150" spans="1:30" ht="12.7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ht="12.7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</row>
    <row r="152" spans="1:30" ht="12.7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</row>
    <row r="153" spans="1:30" ht="12.7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</row>
    <row r="154" spans="1:30" ht="12.7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</row>
    <row r="155" spans="1:30" ht="12.7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</row>
    <row r="156" spans="1:30" ht="12.7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</row>
    <row r="157" spans="1:30" ht="12.7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</row>
    <row r="158" spans="1:30" ht="12.7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</row>
    <row r="159" spans="1:30" ht="12.7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</row>
    <row r="160" spans="1:30" ht="12.7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</row>
    <row r="161" spans="1:30" ht="12.7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</row>
    <row r="162" spans="1:30" ht="12.7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</row>
    <row r="163" spans="1:30" ht="12.7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</row>
    <row r="164" spans="1:30" ht="12.7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</row>
    <row r="165" spans="1:30" ht="12.7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</row>
    <row r="166" spans="1:30" ht="12.7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</row>
    <row r="167" spans="1:30" ht="12.7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</row>
    <row r="168" spans="1:30" ht="12.7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</row>
    <row r="169" spans="1:30" ht="12.7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</row>
    <row r="170" spans="1:30" ht="12.7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</row>
    <row r="171" spans="1:30" ht="12.7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</row>
    <row r="172" spans="1:30" ht="12.7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</row>
    <row r="173" spans="1:30" ht="12.7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</row>
    <row r="174" spans="1:30" ht="12.7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</row>
    <row r="175" spans="1:30" ht="12.7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</row>
    <row r="176" spans="1:30" ht="12.7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</row>
    <row r="177" spans="1:30" ht="12.7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</row>
    <row r="178" spans="1:30" ht="12.7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</row>
    <row r="179" spans="1:30" ht="12.7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</row>
    <row r="180" spans="1:30" ht="12.7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</row>
    <row r="181" spans="1:30" ht="12.7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</row>
    <row r="182" spans="1:30" ht="12.7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</row>
    <row r="183" spans="1:30" ht="12.7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</row>
    <row r="184" spans="1:30" ht="12.7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</row>
    <row r="185" spans="1:30" ht="12.7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</row>
    <row r="186" spans="1:30" ht="12.7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</row>
    <row r="187" spans="1:30" ht="12.7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</row>
    <row r="188" spans="1:30" ht="12.7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</row>
    <row r="189" spans="1:30" ht="12.7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</row>
    <row r="190" spans="1:30" ht="12.7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</row>
    <row r="191" spans="1:30" ht="12.7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</row>
    <row r="192" spans="1:30" ht="12.7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</row>
    <row r="193" spans="1:30" ht="12.7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</row>
    <row r="194" spans="1:30" ht="12.7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</row>
    <row r="195" spans="1:30" ht="12.7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</row>
    <row r="196" spans="1:30" ht="12.7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</row>
    <row r="197" spans="1:30" ht="12.7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</row>
    <row r="198" spans="1:30" ht="12.7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</row>
    <row r="199" spans="1:30" ht="12.7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</row>
    <row r="200" spans="1:30" ht="12.7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</row>
    <row r="201" spans="1:30" ht="12.7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</row>
    <row r="202" spans="1:30" ht="12.7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</row>
    <row r="203" spans="1:30" ht="12.7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</row>
    <row r="204" spans="1:30" ht="12.7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</row>
    <row r="205" spans="1:30" ht="12.7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</row>
    <row r="206" spans="1:30" ht="12.7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</row>
    <row r="207" spans="1:30" ht="12.7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</row>
    <row r="208" spans="1:30" ht="12.7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</row>
    <row r="209" spans="1:30" ht="12.7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</row>
    <row r="210" spans="1:30" ht="12.7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</row>
    <row r="211" spans="1:30" ht="12.7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</row>
    <row r="212" spans="1:30" ht="12.7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</row>
    <row r="213" spans="1:30" ht="12.7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</row>
    <row r="214" spans="1:30" ht="12.7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</row>
    <row r="215" spans="1:30" ht="12.7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</row>
    <row r="216" spans="1:30" ht="12.7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</row>
    <row r="217" spans="1:30" ht="12.7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</row>
    <row r="218" spans="1:30" ht="12.7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</row>
    <row r="219" spans="1:30" ht="12.7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</row>
    <row r="220" spans="1:30" ht="12.7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</row>
    <row r="221" spans="1:30" ht="12.7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</row>
    <row r="222" spans="1:30" ht="12.7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</row>
    <row r="223" spans="1:30" ht="12.7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</row>
    <row r="224" spans="1:30" ht="12.7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</row>
    <row r="225" spans="1:30" ht="12.7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</row>
    <row r="226" spans="1:30" ht="12.7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</row>
    <row r="227" spans="1:30" ht="12.7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</row>
    <row r="228" spans="1:30" ht="12.7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</row>
    <row r="229" spans="1:30" ht="12.7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</row>
    <row r="230" spans="1:30" ht="12.7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</row>
    <row r="231" spans="1:30" ht="12.7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</row>
    <row r="232" spans="1:30" ht="12.7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</row>
    <row r="233" spans="1:30" ht="12.7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</row>
    <row r="234" spans="1:30" ht="12.7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</row>
    <row r="235" spans="1:30" ht="12.7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</row>
    <row r="236" spans="1:30" ht="12.7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</row>
    <row r="237" spans="1:30" ht="12.7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</row>
    <row r="238" spans="1:30" ht="12.7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</row>
    <row r="239" spans="1:30" ht="12.7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</row>
    <row r="240" spans="1:30" ht="12.7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</row>
    <row r="241" spans="1:30" ht="12.7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</row>
    <row r="242" spans="1:30" ht="12.7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</row>
    <row r="243" spans="1:30" ht="12.7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</row>
    <row r="244" spans="1:30" ht="12.7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</row>
    <row r="245" spans="1:30" ht="12.7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</row>
    <row r="246" spans="1:30" ht="12.7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</row>
    <row r="247" spans="1:30" ht="12.7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</row>
    <row r="248" spans="1:30" ht="12.7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</row>
    <row r="249" spans="1:30" ht="12.7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</row>
    <row r="250" spans="1:30" ht="12.7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</row>
    <row r="251" spans="1:30" ht="12.7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</row>
    <row r="252" spans="1:30" ht="12.7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</row>
    <row r="253" spans="1:30" ht="12.7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</row>
    <row r="254" spans="1:30" ht="12.7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</row>
    <row r="255" spans="1:30" ht="12.7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</row>
    <row r="256" spans="1:30" ht="12.7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</row>
    <row r="257" spans="1:30" ht="12.7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</row>
    <row r="258" spans="1:30" ht="12.7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</row>
    <row r="259" spans="1:30" ht="12.7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</row>
    <row r="260" spans="1:30" ht="12.7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</row>
    <row r="261" spans="1:30" ht="12.7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</row>
    <row r="262" spans="1:30" ht="12.7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</row>
    <row r="263" spans="1:30" ht="12.7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</row>
    <row r="264" spans="1:30" ht="12.7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</row>
    <row r="265" spans="1:30" ht="12.7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</row>
    <row r="266" spans="1:30" ht="12.7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</row>
    <row r="267" spans="1:30" ht="12.7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</row>
    <row r="268" spans="1:30" ht="12.7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</row>
    <row r="269" spans="1:30" ht="12.7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</row>
    <row r="270" spans="1:30" ht="12.7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</row>
    <row r="271" spans="1:30" ht="12.7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</row>
    <row r="272" spans="1:30" ht="12.7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</row>
    <row r="273" spans="1:30" ht="12.7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</row>
    <row r="274" spans="1:30" ht="12.7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</row>
    <row r="275" spans="1:30" ht="12.7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</row>
    <row r="276" spans="1:30" ht="12.7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</row>
    <row r="277" spans="1:30" ht="12.7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</row>
    <row r="278" spans="1:30" ht="12.7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</row>
    <row r="279" spans="1:30" ht="12.7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</row>
    <row r="280" spans="1:30" ht="12.7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</row>
    <row r="281" spans="1:30" ht="12.7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</row>
    <row r="282" spans="1:30" ht="12.7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</row>
    <row r="283" spans="1:30" ht="12.7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</row>
    <row r="284" spans="1:30" ht="12.7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</row>
    <row r="285" spans="1:30" ht="12.7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</row>
    <row r="286" spans="1:30" ht="12.7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</row>
    <row r="287" spans="1:30" ht="12.7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</row>
    <row r="288" spans="1:30" ht="12.7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</row>
    <row r="289" spans="1:30" ht="12.7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</row>
    <row r="290" spans="1:30" ht="12.7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</row>
    <row r="291" spans="1:30" ht="12.7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</row>
    <row r="292" spans="1:30" ht="12.7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</row>
    <row r="293" spans="1:30" ht="12.7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</row>
    <row r="294" spans="1:30" ht="12.7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</row>
    <row r="295" spans="1:30" ht="12.7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</row>
    <row r="296" spans="1:30" ht="12.7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</row>
    <row r="297" spans="1:30" ht="12.7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</row>
    <row r="298" spans="1:30" ht="12.7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</row>
    <row r="299" spans="1:30" ht="12.7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</row>
    <row r="300" spans="1:30" ht="12.7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</row>
    <row r="301" spans="1:30" ht="12.7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</row>
    <row r="302" spans="1:30" ht="12.7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</row>
    <row r="303" spans="1:30" ht="12.7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</row>
    <row r="304" spans="1:30" ht="12.7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</row>
    <row r="305" spans="1:30" ht="12.7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</row>
    <row r="306" spans="1:30" ht="12.7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</row>
    <row r="307" spans="1:30" ht="12.7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</row>
    <row r="308" spans="1:30" ht="12.7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</row>
    <row r="309" spans="1:30" ht="12.7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</row>
    <row r="310" spans="1:30" ht="12.7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</row>
    <row r="311" spans="1:30" ht="12.7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</row>
    <row r="312" spans="1:30" ht="12.7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</row>
    <row r="313" spans="1:30" ht="12.7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</row>
    <row r="314" spans="1:30" ht="12.7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</row>
    <row r="315" spans="1:30" ht="12.7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</row>
    <row r="316" spans="1:30" ht="12.7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</row>
    <row r="317" spans="1:30" ht="12.7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</row>
    <row r="318" spans="1:30" ht="12.7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</row>
    <row r="319" spans="1:30" ht="12.7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</row>
    <row r="320" spans="1:30" ht="12.7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</row>
    <row r="321" spans="1:30" ht="12.7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</row>
    <row r="322" spans="1:30" ht="12.7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</row>
    <row r="323" spans="1:30" ht="12.7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</row>
    <row r="324" spans="1:30" ht="12.7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</row>
    <row r="325" spans="1:30" ht="12.7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</row>
    <row r="326" spans="1:30" ht="12.7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</row>
    <row r="327" spans="1:30" ht="12.7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</row>
    <row r="328" spans="1:30" ht="12.7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</row>
    <row r="329" spans="1:30" ht="12.7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</row>
    <row r="330" spans="1:30" ht="12.7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</row>
    <row r="331" spans="1:30" ht="12.7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</row>
    <row r="332" spans="1:30" ht="12.7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</row>
    <row r="333" spans="1:30" ht="12.7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</row>
    <row r="334" spans="1:30" ht="12.7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</row>
    <row r="335" spans="1:30" ht="12.7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</row>
    <row r="336" spans="1:30" ht="12.7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</row>
    <row r="337" spans="1:30" ht="12.7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</row>
    <row r="338" spans="1:30" ht="12.7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</row>
    <row r="339" spans="1:30" ht="12.7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</row>
    <row r="340" spans="1:30" ht="12.7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</row>
    <row r="341" spans="1:30" ht="12.7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</row>
    <row r="342" spans="1:30" ht="12.7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</row>
    <row r="343" spans="1:30" ht="12.7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</row>
    <row r="344" spans="1:30" ht="12.7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</row>
    <row r="345" spans="1:30" ht="12.7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</row>
    <row r="346" spans="1:30" ht="12.7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</row>
    <row r="347" spans="1:30" ht="12.7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</row>
    <row r="348" spans="1:30" ht="12.7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</row>
    <row r="349" spans="1:30" ht="12.7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</row>
    <row r="350" spans="1:30" ht="12.7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</row>
    <row r="351" spans="1:30" ht="12.7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</row>
    <row r="352" spans="1:30" ht="12.7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</row>
    <row r="353" spans="1:30" ht="12.7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</row>
    <row r="354" spans="1:30" ht="12.7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</row>
    <row r="355" spans="1:30" ht="12.7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</row>
    <row r="356" spans="1:30" ht="12.7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</row>
    <row r="357" spans="1:30" ht="12.7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</row>
    <row r="358" spans="1:30" ht="12.7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</row>
    <row r="359" spans="1:30" ht="12.7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</row>
    <row r="360" spans="1:30" ht="12.7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</row>
    <row r="361" spans="1:30" ht="12.7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</row>
    <row r="362" spans="1:30" ht="12.7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</row>
    <row r="363" spans="1:30" ht="12.7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</row>
    <row r="364" spans="1:30" ht="12.7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</row>
    <row r="365" spans="1:30" ht="12.7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</row>
    <row r="366" spans="1:30" ht="12.7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</row>
    <row r="367" spans="1:30" ht="12.7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</row>
    <row r="368" spans="1:30" ht="12.7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</row>
    <row r="369" spans="1:30" ht="12.7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</row>
    <row r="370" spans="1:30" ht="12.7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</row>
    <row r="371" spans="1:30" ht="12.7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</row>
    <row r="372" spans="1:30" ht="12.7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</row>
    <row r="373" spans="1:30" ht="12.7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</row>
    <row r="374" spans="1:30" ht="12.7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</row>
    <row r="375" spans="1:30" ht="12.7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</row>
    <row r="376" spans="1:30" ht="12.7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</row>
    <row r="377" spans="1:30" ht="12.7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</row>
    <row r="378" spans="1:30" ht="12.7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</row>
    <row r="379" spans="1:30" ht="12.7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</row>
    <row r="380" spans="1:30" ht="12.7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</row>
    <row r="381" spans="1:30" ht="12.7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</row>
    <row r="382" spans="1:30" ht="12.7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</row>
    <row r="383" spans="1:30" ht="12.7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</row>
    <row r="384" spans="1:30" ht="12.7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</row>
    <row r="385" spans="1:30" ht="12.7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</row>
    <row r="386" spans="1:30" ht="12.7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</row>
    <row r="387" spans="1:30" ht="12.7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</row>
    <row r="388" spans="1:30" ht="12.7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</row>
    <row r="389" spans="1:30" ht="12.7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</row>
    <row r="390" spans="1:30" ht="12.7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</row>
    <row r="391" spans="1:30" ht="12.7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</row>
    <row r="392" spans="1:30" ht="12.7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</row>
    <row r="393" spans="1:30" ht="12.7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</row>
    <row r="394" spans="1:30" ht="12.7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</row>
    <row r="395" spans="1:30" ht="12.7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</row>
    <row r="396" spans="1:30" ht="12.7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</row>
    <row r="397" spans="1:30" ht="12.7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</row>
    <row r="398" spans="1:30" ht="12.7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</row>
    <row r="399" spans="1:30" ht="12.7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</row>
    <row r="400" spans="1:30" ht="12.7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</row>
    <row r="401" spans="1:30" ht="12.7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</row>
    <row r="402" spans="1:30" ht="12.7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</row>
    <row r="403" spans="1:30" ht="12.7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</row>
    <row r="404" spans="1:30" ht="12.7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</row>
    <row r="405" spans="1:30" ht="12.7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</row>
    <row r="406" spans="1:30" ht="12.7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</row>
    <row r="407" spans="1:30" ht="12.7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</row>
    <row r="408" spans="1:30" ht="12.7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</row>
    <row r="409" spans="1:30" ht="12.7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</row>
    <row r="410" spans="1:30" ht="12.7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</row>
    <row r="411" spans="1:30" ht="12.7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</row>
    <row r="412" spans="1:30" ht="12.7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</row>
    <row r="413" spans="1:30" ht="12.7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</row>
    <row r="414" spans="1:30" ht="12.7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</row>
    <row r="415" spans="1:30" ht="12.7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</row>
    <row r="416" spans="1:30" ht="12.7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</row>
    <row r="417" spans="1:30" ht="12.7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</row>
    <row r="418" spans="1:30" ht="12.7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</row>
    <row r="419" spans="1:30" ht="12.7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</row>
    <row r="420" spans="1:30" ht="12.7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</row>
    <row r="421" spans="1:30" ht="12.7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</row>
    <row r="422" spans="1:30" ht="12.7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</row>
    <row r="423" spans="1:30" ht="12.7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</row>
    <row r="424" spans="1:30" ht="12.7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</row>
    <row r="425" spans="1:30" ht="12.7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</row>
    <row r="426" spans="1:30" ht="12.7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</row>
    <row r="427" spans="1:30" ht="12.7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</row>
    <row r="428" spans="1:30" ht="12.7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</row>
    <row r="429" spans="1:30" ht="12.7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</row>
    <row r="430" spans="1:30" ht="12.7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</row>
    <row r="431" spans="1:30" ht="12.7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</row>
    <row r="432" spans="1:30" ht="12.7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</row>
    <row r="433" spans="1:30" ht="12.7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</row>
    <row r="434" spans="1:30" ht="12.7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</row>
    <row r="435" spans="1:30" ht="12.7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</row>
    <row r="436" spans="1:30" ht="12.7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</row>
    <row r="437" spans="1:30" ht="12.7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</row>
    <row r="438" spans="1:30" ht="12.7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</row>
    <row r="439" spans="1:30" ht="12.7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</row>
    <row r="440" spans="1:30" ht="12.7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</row>
    <row r="441" spans="1:30" ht="12.7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</row>
    <row r="442" spans="1:30" ht="12.7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</row>
    <row r="443" spans="1:30" ht="12.7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</row>
    <row r="444" spans="1:30" ht="12.7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</row>
    <row r="445" spans="1:30" ht="12.7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</row>
    <row r="446" spans="1:30" ht="12.7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</row>
    <row r="447" spans="1:30" ht="12.7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</row>
    <row r="448" spans="1:30" ht="12.7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</row>
    <row r="449" spans="1:30" ht="12.7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</row>
    <row r="450" spans="1:30" ht="12.7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</row>
    <row r="451" spans="1:30" ht="12.7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</row>
    <row r="452" spans="1:30" ht="12.7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</row>
    <row r="453" spans="1:30" ht="12.7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</row>
    <row r="454" spans="1:30" ht="12.7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</row>
    <row r="455" spans="1:30" ht="12.7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</row>
    <row r="456" spans="1:30" ht="12.7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</row>
    <row r="457" spans="1:30" ht="12.7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</row>
    <row r="458" spans="1:30" ht="12.7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</row>
    <row r="459" spans="1:30" ht="12.7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</row>
    <row r="460" spans="1:30" ht="12.7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</row>
    <row r="461" spans="1:30" ht="12.7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</row>
    <row r="462" spans="1:30" ht="12.7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</row>
    <row r="463" spans="1:30" ht="12.7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</row>
    <row r="464" spans="1:30" ht="12.7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</row>
    <row r="465" spans="1:30" ht="12.7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</row>
    <row r="466" spans="1:30" ht="12.7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</row>
    <row r="467" spans="1:30" ht="12.7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</row>
    <row r="468" spans="1:30" ht="12.7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</row>
    <row r="469" spans="1:30" ht="12.7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</row>
    <row r="470" spans="1:30" ht="12.7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</row>
    <row r="471" spans="1:30" ht="12.7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</row>
    <row r="472" spans="1:30" ht="12.7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</row>
    <row r="473" spans="1:30" ht="12.7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</row>
    <row r="474" spans="1:30" ht="12.7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</row>
    <row r="475" spans="1:30" ht="12.7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</row>
    <row r="476" spans="1:30" ht="12.7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</row>
    <row r="477" spans="1:30" ht="12.7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</row>
    <row r="478" spans="1:30" ht="12.7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</row>
    <row r="479" spans="1:30" ht="12.7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</row>
    <row r="480" spans="1:30" ht="12.7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</row>
    <row r="481" spans="1:30" ht="12.7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</row>
    <row r="482" spans="1:30" ht="12.7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</row>
    <row r="483" spans="1:30" ht="12.7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</row>
    <row r="484" spans="1:30" ht="12.7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</row>
    <row r="485" spans="1:30" ht="12.7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</row>
    <row r="486" spans="1:30" ht="12.7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</row>
    <row r="487" spans="1:30" ht="12.7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</row>
    <row r="488" spans="1:30" ht="12.7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</row>
    <row r="489" spans="1:30" ht="12.7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</row>
    <row r="490" spans="1:30" ht="12.7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</row>
    <row r="491" spans="1:30" ht="12.7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</row>
    <row r="492" spans="1:30" ht="12.7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</row>
    <row r="493" spans="1:30" ht="12.7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</row>
    <row r="494" spans="1:30" ht="12.7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</row>
    <row r="495" spans="1:30" ht="12.7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</row>
    <row r="496" spans="1:30" ht="12.7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</row>
    <row r="497" spans="1:30" ht="12.7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</row>
    <row r="498" spans="1:30" ht="12.7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</row>
    <row r="499" spans="1:30" ht="12.7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</row>
    <row r="500" spans="1:30" ht="12.7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</row>
    <row r="501" spans="1:30" ht="12.75" customHeight="1" x14ac:dyDescent="0.3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</row>
    <row r="502" spans="1:30" ht="12.75" customHeight="1" x14ac:dyDescent="0.3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</row>
    <row r="503" spans="1:30" ht="12.75" customHeight="1" x14ac:dyDescent="0.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</row>
    <row r="504" spans="1:30" ht="12.75" customHeight="1" x14ac:dyDescent="0.3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</row>
    <row r="505" spans="1:30" ht="12.75" customHeight="1" x14ac:dyDescent="0.3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</row>
    <row r="506" spans="1:30" ht="12.75" customHeight="1" x14ac:dyDescent="0.3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</row>
    <row r="507" spans="1:30" ht="12.75" customHeight="1" x14ac:dyDescent="0.3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</row>
    <row r="508" spans="1:30" ht="12.75" customHeight="1" x14ac:dyDescent="0.3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</row>
    <row r="509" spans="1:30" ht="12.75" customHeight="1" x14ac:dyDescent="0.3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</row>
    <row r="510" spans="1:30" ht="12.75" customHeight="1" x14ac:dyDescent="0.3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</row>
    <row r="511" spans="1:30" ht="12.75" customHeight="1" x14ac:dyDescent="0.3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</row>
    <row r="512" spans="1:30" ht="12.75" customHeight="1" x14ac:dyDescent="0.3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</row>
    <row r="513" spans="1:30" ht="12.75" customHeight="1" x14ac:dyDescent="0.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</row>
    <row r="514" spans="1:30" ht="12.75" customHeight="1" x14ac:dyDescent="0.3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</row>
    <row r="515" spans="1:30" ht="12.75" customHeight="1" x14ac:dyDescent="0.3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</row>
    <row r="516" spans="1:30" ht="12.75" customHeight="1" x14ac:dyDescent="0.3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</row>
    <row r="517" spans="1:30" ht="12.75" customHeight="1" x14ac:dyDescent="0.3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</row>
    <row r="518" spans="1:30" ht="12.75" customHeight="1" x14ac:dyDescent="0.3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</row>
    <row r="519" spans="1:30" ht="12.75" customHeight="1" x14ac:dyDescent="0.3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</row>
    <row r="520" spans="1:30" ht="12.75" customHeight="1" x14ac:dyDescent="0.3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</row>
    <row r="521" spans="1:30" ht="12.75" customHeight="1" x14ac:dyDescent="0.3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</row>
    <row r="522" spans="1:30" ht="12.75" customHeight="1" x14ac:dyDescent="0.3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</row>
    <row r="523" spans="1:30" ht="12.75" customHeight="1" x14ac:dyDescent="0.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</row>
    <row r="524" spans="1:30" ht="12.75" customHeight="1" x14ac:dyDescent="0.3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</row>
    <row r="525" spans="1:30" ht="12.75" customHeight="1" x14ac:dyDescent="0.3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</row>
    <row r="526" spans="1:30" ht="12.75" customHeight="1" x14ac:dyDescent="0.3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</row>
    <row r="527" spans="1:30" ht="12.75" customHeight="1" x14ac:dyDescent="0.3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</row>
    <row r="528" spans="1:30" ht="12.75" customHeight="1" x14ac:dyDescent="0.3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</row>
    <row r="529" spans="1:30" ht="12.75" customHeight="1" x14ac:dyDescent="0.3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</row>
    <row r="530" spans="1:30" ht="12.75" customHeight="1" x14ac:dyDescent="0.3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</row>
    <row r="531" spans="1:30" ht="12.75" customHeight="1" x14ac:dyDescent="0.3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</row>
    <row r="532" spans="1:30" ht="12.75" customHeight="1" x14ac:dyDescent="0.3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</row>
    <row r="533" spans="1:30" ht="12.75" customHeight="1" x14ac:dyDescent="0.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</row>
    <row r="534" spans="1:30" ht="12.75" customHeight="1" x14ac:dyDescent="0.3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</row>
    <row r="535" spans="1:30" ht="12.75" customHeight="1" x14ac:dyDescent="0.3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</row>
    <row r="536" spans="1:30" ht="12.75" customHeight="1" x14ac:dyDescent="0.3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</row>
    <row r="537" spans="1:30" ht="12.75" customHeight="1" x14ac:dyDescent="0.3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</row>
    <row r="538" spans="1:30" ht="12.75" customHeight="1" x14ac:dyDescent="0.3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</row>
    <row r="539" spans="1:30" ht="12.75" customHeight="1" x14ac:dyDescent="0.3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</row>
    <row r="540" spans="1:30" ht="12.75" customHeight="1" x14ac:dyDescent="0.3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</row>
    <row r="541" spans="1:30" ht="12.75" customHeight="1" x14ac:dyDescent="0.3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</row>
    <row r="542" spans="1:30" ht="12.75" customHeight="1" x14ac:dyDescent="0.3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</row>
    <row r="543" spans="1:30" ht="12.75" customHeight="1" x14ac:dyDescent="0.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</row>
    <row r="544" spans="1:30" ht="12.75" customHeight="1" x14ac:dyDescent="0.3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</row>
    <row r="545" spans="1:30" ht="12.75" customHeight="1" x14ac:dyDescent="0.3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</row>
    <row r="546" spans="1:30" ht="12.75" customHeight="1" x14ac:dyDescent="0.3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</row>
    <row r="547" spans="1:30" ht="12.75" customHeight="1" x14ac:dyDescent="0.3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</row>
    <row r="548" spans="1:30" ht="12.75" customHeight="1" x14ac:dyDescent="0.3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</row>
    <row r="549" spans="1:30" ht="12.75" customHeight="1" x14ac:dyDescent="0.3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</row>
    <row r="550" spans="1:30" ht="12.75" customHeight="1" x14ac:dyDescent="0.3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</row>
    <row r="551" spans="1:30" ht="12.75" customHeight="1" x14ac:dyDescent="0.3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</row>
    <row r="552" spans="1:30" ht="12.75" customHeight="1" x14ac:dyDescent="0.3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</row>
    <row r="553" spans="1:30" ht="12.75" customHeight="1" x14ac:dyDescent="0.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</row>
    <row r="554" spans="1:30" ht="12.75" customHeight="1" x14ac:dyDescent="0.3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</row>
    <row r="555" spans="1:30" ht="12.75" customHeight="1" x14ac:dyDescent="0.3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</row>
    <row r="556" spans="1:30" ht="12.75" customHeight="1" x14ac:dyDescent="0.3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</row>
    <row r="557" spans="1:30" ht="12.75" customHeight="1" x14ac:dyDescent="0.3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</row>
    <row r="558" spans="1:30" ht="12.75" customHeight="1" x14ac:dyDescent="0.3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</row>
    <row r="559" spans="1:30" ht="12.75" customHeight="1" x14ac:dyDescent="0.3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</row>
    <row r="560" spans="1:30" ht="12.75" customHeight="1" x14ac:dyDescent="0.3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</row>
    <row r="561" spans="1:30" ht="12.75" customHeight="1" x14ac:dyDescent="0.3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</row>
    <row r="562" spans="1:30" ht="12.75" customHeight="1" x14ac:dyDescent="0.3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</row>
    <row r="563" spans="1:30" ht="12.75" customHeight="1" x14ac:dyDescent="0.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</row>
    <row r="564" spans="1:30" ht="12.75" customHeight="1" x14ac:dyDescent="0.3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</row>
    <row r="565" spans="1:30" ht="12.75" customHeight="1" x14ac:dyDescent="0.3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</row>
    <row r="566" spans="1:30" ht="12.75" customHeight="1" x14ac:dyDescent="0.3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</row>
    <row r="567" spans="1:30" ht="12.75" customHeight="1" x14ac:dyDescent="0.3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</row>
    <row r="568" spans="1:30" ht="12.75" customHeight="1" x14ac:dyDescent="0.3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</row>
    <row r="569" spans="1:30" ht="12.75" customHeight="1" x14ac:dyDescent="0.3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</row>
    <row r="570" spans="1:30" ht="12.75" customHeight="1" x14ac:dyDescent="0.3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</row>
    <row r="571" spans="1:30" ht="12.75" customHeight="1" x14ac:dyDescent="0.3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</row>
    <row r="572" spans="1:30" ht="12.75" customHeight="1" x14ac:dyDescent="0.3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</row>
    <row r="573" spans="1:30" ht="12.75" customHeight="1" x14ac:dyDescent="0.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</row>
    <row r="574" spans="1:30" ht="12.75" customHeight="1" x14ac:dyDescent="0.3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</row>
    <row r="575" spans="1:30" ht="12.75" customHeight="1" x14ac:dyDescent="0.3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</row>
    <row r="576" spans="1:30" ht="12.75" customHeight="1" x14ac:dyDescent="0.3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</row>
    <row r="577" spans="1:30" ht="12.75" customHeight="1" x14ac:dyDescent="0.3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</row>
    <row r="578" spans="1:30" ht="12.75" customHeight="1" x14ac:dyDescent="0.3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</row>
    <row r="579" spans="1:30" ht="12.75" customHeight="1" x14ac:dyDescent="0.3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</row>
    <row r="580" spans="1:30" ht="12.75" customHeight="1" x14ac:dyDescent="0.3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</row>
    <row r="581" spans="1:30" ht="12.75" customHeight="1" x14ac:dyDescent="0.3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</row>
    <row r="582" spans="1:30" ht="12.75" customHeight="1" x14ac:dyDescent="0.3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</row>
    <row r="583" spans="1:30" ht="12.75" customHeight="1" x14ac:dyDescent="0.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</row>
    <row r="584" spans="1:30" ht="12.75" customHeight="1" x14ac:dyDescent="0.3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</row>
    <row r="585" spans="1:30" ht="12.75" customHeight="1" x14ac:dyDescent="0.3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</row>
    <row r="586" spans="1:30" ht="12.75" customHeight="1" x14ac:dyDescent="0.3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</row>
    <row r="587" spans="1:30" ht="12.75" customHeight="1" x14ac:dyDescent="0.3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</row>
    <row r="588" spans="1:30" ht="12.75" customHeight="1" x14ac:dyDescent="0.3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</row>
    <row r="589" spans="1:30" ht="12.75" customHeight="1" x14ac:dyDescent="0.3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</row>
    <row r="590" spans="1:30" ht="12.75" customHeight="1" x14ac:dyDescent="0.3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</row>
    <row r="591" spans="1:30" ht="12.75" customHeight="1" x14ac:dyDescent="0.3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</row>
    <row r="592" spans="1:30" ht="12.75" customHeight="1" x14ac:dyDescent="0.3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</row>
    <row r="593" spans="1:30" ht="12.75" customHeight="1" x14ac:dyDescent="0.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</row>
    <row r="594" spans="1:30" ht="12.75" customHeight="1" x14ac:dyDescent="0.3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</row>
    <row r="595" spans="1:30" ht="12.75" customHeight="1" x14ac:dyDescent="0.3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</row>
    <row r="596" spans="1:30" ht="12.75" customHeight="1" x14ac:dyDescent="0.3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</row>
    <row r="597" spans="1:30" ht="12.75" customHeight="1" x14ac:dyDescent="0.3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</row>
    <row r="598" spans="1:30" ht="12.75" customHeight="1" x14ac:dyDescent="0.3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</row>
    <row r="599" spans="1:30" ht="12.75" customHeight="1" x14ac:dyDescent="0.3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</row>
    <row r="600" spans="1:30" ht="12.75" customHeight="1" x14ac:dyDescent="0.3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</row>
    <row r="601" spans="1:30" ht="12.75" customHeight="1" x14ac:dyDescent="0.3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</row>
    <row r="602" spans="1:30" ht="12.75" customHeight="1" x14ac:dyDescent="0.3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</row>
    <row r="603" spans="1:30" ht="12.75" customHeight="1" x14ac:dyDescent="0.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</row>
    <row r="604" spans="1:30" ht="12.75" customHeight="1" x14ac:dyDescent="0.3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</row>
    <row r="605" spans="1:30" ht="12.75" customHeight="1" x14ac:dyDescent="0.3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</row>
    <row r="606" spans="1:30" ht="12.75" customHeight="1" x14ac:dyDescent="0.3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</row>
    <row r="607" spans="1:30" ht="12.75" customHeight="1" x14ac:dyDescent="0.3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</row>
    <row r="608" spans="1:30" ht="12.75" customHeight="1" x14ac:dyDescent="0.3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</row>
    <row r="609" spans="1:30" ht="12.75" customHeight="1" x14ac:dyDescent="0.3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</row>
    <row r="610" spans="1:30" ht="12.75" customHeight="1" x14ac:dyDescent="0.3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</row>
    <row r="611" spans="1:30" ht="12.75" customHeight="1" x14ac:dyDescent="0.3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</row>
    <row r="612" spans="1:30" ht="12.75" customHeight="1" x14ac:dyDescent="0.3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</row>
    <row r="613" spans="1:30" ht="12.75" customHeight="1" x14ac:dyDescent="0.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</row>
    <row r="614" spans="1:30" ht="12.75" customHeight="1" x14ac:dyDescent="0.3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</row>
    <row r="615" spans="1:30" ht="12.75" customHeight="1" x14ac:dyDescent="0.3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</row>
    <row r="616" spans="1:30" ht="12.75" customHeight="1" x14ac:dyDescent="0.3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</row>
    <row r="617" spans="1:30" ht="12.75" customHeight="1" x14ac:dyDescent="0.3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</row>
    <row r="618" spans="1:30" ht="12.75" customHeight="1" x14ac:dyDescent="0.3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</row>
    <row r="619" spans="1:30" ht="12.75" customHeight="1" x14ac:dyDescent="0.3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</row>
    <row r="620" spans="1:30" ht="12.75" customHeight="1" x14ac:dyDescent="0.3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</row>
    <row r="621" spans="1:30" ht="12.75" customHeight="1" x14ac:dyDescent="0.3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</row>
    <row r="622" spans="1:30" ht="12.75" customHeight="1" x14ac:dyDescent="0.3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</row>
    <row r="623" spans="1:30" ht="12.75" customHeight="1" x14ac:dyDescent="0.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</row>
    <row r="624" spans="1:30" ht="12.75" customHeight="1" x14ac:dyDescent="0.3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</row>
    <row r="625" spans="1:30" ht="12.75" customHeight="1" x14ac:dyDescent="0.3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</row>
    <row r="626" spans="1:30" ht="12.75" customHeight="1" x14ac:dyDescent="0.3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</row>
    <row r="627" spans="1:30" ht="12.75" customHeight="1" x14ac:dyDescent="0.3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</row>
    <row r="628" spans="1:30" ht="12.75" customHeight="1" x14ac:dyDescent="0.3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</row>
    <row r="629" spans="1:30" ht="12.75" customHeight="1" x14ac:dyDescent="0.3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</row>
    <row r="630" spans="1:30" ht="12.75" customHeight="1" x14ac:dyDescent="0.3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</row>
    <row r="631" spans="1:30" ht="12.75" customHeight="1" x14ac:dyDescent="0.3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</row>
    <row r="632" spans="1:30" ht="12.75" customHeight="1" x14ac:dyDescent="0.3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</row>
    <row r="633" spans="1:30" ht="12.75" customHeight="1" x14ac:dyDescent="0.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</row>
    <row r="634" spans="1:30" ht="12.75" customHeight="1" x14ac:dyDescent="0.3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</row>
    <row r="635" spans="1:30" ht="12.75" customHeight="1" x14ac:dyDescent="0.3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</row>
    <row r="636" spans="1:30" ht="12.75" customHeight="1" x14ac:dyDescent="0.3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</row>
    <row r="637" spans="1:30" ht="12.75" customHeight="1" x14ac:dyDescent="0.3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</row>
    <row r="638" spans="1:30" ht="12.75" customHeight="1" x14ac:dyDescent="0.3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</row>
    <row r="639" spans="1:30" ht="12.75" customHeight="1" x14ac:dyDescent="0.3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</row>
    <row r="640" spans="1:30" ht="12.75" customHeight="1" x14ac:dyDescent="0.3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</row>
    <row r="641" spans="1:30" ht="12.75" customHeight="1" x14ac:dyDescent="0.3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</row>
    <row r="642" spans="1:30" ht="12.75" customHeight="1" x14ac:dyDescent="0.3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</row>
    <row r="643" spans="1:30" ht="12.75" customHeight="1" x14ac:dyDescent="0.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</row>
    <row r="644" spans="1:30" ht="12.75" customHeight="1" x14ac:dyDescent="0.3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</row>
    <row r="645" spans="1:30" ht="12.75" customHeight="1" x14ac:dyDescent="0.3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</row>
    <row r="646" spans="1:30" ht="12.75" customHeight="1" x14ac:dyDescent="0.3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</row>
    <row r="647" spans="1:30" ht="12.75" customHeight="1" x14ac:dyDescent="0.3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</row>
    <row r="648" spans="1:30" ht="12.75" customHeight="1" x14ac:dyDescent="0.3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</row>
    <row r="649" spans="1:30" ht="12.75" customHeight="1" x14ac:dyDescent="0.3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</row>
    <row r="650" spans="1:30" ht="12.75" customHeight="1" x14ac:dyDescent="0.3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</row>
    <row r="651" spans="1:30" ht="12.75" customHeight="1" x14ac:dyDescent="0.3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</row>
    <row r="652" spans="1:30" ht="12.75" customHeight="1" x14ac:dyDescent="0.3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</row>
    <row r="653" spans="1:30" ht="12.75" customHeight="1" x14ac:dyDescent="0.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</row>
    <row r="654" spans="1:30" ht="12.75" customHeight="1" x14ac:dyDescent="0.3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</row>
    <row r="655" spans="1:30" ht="12.75" customHeight="1" x14ac:dyDescent="0.3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</row>
    <row r="656" spans="1:30" ht="12.75" customHeight="1" x14ac:dyDescent="0.3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</row>
    <row r="657" spans="1:30" ht="12.75" customHeight="1" x14ac:dyDescent="0.3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</row>
    <row r="658" spans="1:30" ht="12.75" customHeight="1" x14ac:dyDescent="0.3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</row>
    <row r="659" spans="1:30" ht="12.75" customHeight="1" x14ac:dyDescent="0.3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</row>
    <row r="660" spans="1:30" ht="12.75" customHeight="1" x14ac:dyDescent="0.3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</row>
    <row r="661" spans="1:30" ht="12.75" customHeight="1" x14ac:dyDescent="0.3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</row>
    <row r="662" spans="1:30" ht="12.75" customHeight="1" x14ac:dyDescent="0.3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</row>
    <row r="663" spans="1:30" ht="12.75" customHeight="1" x14ac:dyDescent="0.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</row>
    <row r="664" spans="1:30" ht="12.75" customHeight="1" x14ac:dyDescent="0.3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</row>
    <row r="665" spans="1:30" ht="12.75" customHeight="1" x14ac:dyDescent="0.3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</row>
    <row r="666" spans="1:30" ht="12.75" customHeight="1" x14ac:dyDescent="0.3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</row>
    <row r="667" spans="1:30" ht="12.75" customHeight="1" x14ac:dyDescent="0.3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</row>
    <row r="668" spans="1:30" ht="12.75" customHeight="1" x14ac:dyDescent="0.3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</row>
    <row r="669" spans="1:30" ht="12.75" customHeight="1" x14ac:dyDescent="0.3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</row>
    <row r="670" spans="1:30" ht="12.75" customHeight="1" x14ac:dyDescent="0.3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</row>
    <row r="671" spans="1:30" ht="12.75" customHeight="1" x14ac:dyDescent="0.3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</row>
    <row r="672" spans="1:30" ht="12.75" customHeight="1" x14ac:dyDescent="0.3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</row>
    <row r="673" spans="1:30" ht="12.75" customHeight="1" x14ac:dyDescent="0.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</row>
    <row r="674" spans="1:30" ht="12.75" customHeight="1" x14ac:dyDescent="0.3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</row>
    <row r="675" spans="1:30" ht="12.75" customHeight="1" x14ac:dyDescent="0.3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</row>
    <row r="676" spans="1:30" ht="12.75" customHeight="1" x14ac:dyDescent="0.3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</row>
    <row r="677" spans="1:30" ht="12.75" customHeight="1" x14ac:dyDescent="0.3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</row>
    <row r="678" spans="1:30" ht="12.75" customHeight="1" x14ac:dyDescent="0.3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</row>
    <row r="679" spans="1:30" ht="12.75" customHeight="1" x14ac:dyDescent="0.3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</row>
    <row r="680" spans="1:30" ht="12.75" customHeight="1" x14ac:dyDescent="0.3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</row>
    <row r="681" spans="1:30" ht="12.75" customHeight="1" x14ac:dyDescent="0.3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</row>
    <row r="682" spans="1:30" ht="12.75" customHeight="1" x14ac:dyDescent="0.3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</row>
    <row r="683" spans="1:30" ht="12.75" customHeight="1" x14ac:dyDescent="0.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</row>
    <row r="684" spans="1:30" ht="12.75" customHeight="1" x14ac:dyDescent="0.3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</row>
    <row r="685" spans="1:30" ht="12.75" customHeight="1" x14ac:dyDescent="0.3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</row>
    <row r="686" spans="1:30" ht="12.75" customHeight="1" x14ac:dyDescent="0.3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</row>
    <row r="687" spans="1:30" ht="12.75" customHeight="1" x14ac:dyDescent="0.3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</row>
    <row r="688" spans="1:30" ht="12.75" customHeight="1" x14ac:dyDescent="0.3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</row>
    <row r="689" spans="1:30" ht="12.75" customHeight="1" x14ac:dyDescent="0.3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</row>
    <row r="690" spans="1:30" ht="12.75" customHeight="1" x14ac:dyDescent="0.3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</row>
    <row r="691" spans="1:30" ht="12.75" customHeight="1" x14ac:dyDescent="0.3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</row>
    <row r="692" spans="1:30" ht="12.75" customHeight="1" x14ac:dyDescent="0.3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</row>
    <row r="693" spans="1:30" ht="12.75" customHeight="1" x14ac:dyDescent="0.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</row>
    <row r="694" spans="1:30" ht="12.75" customHeight="1" x14ac:dyDescent="0.3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</row>
    <row r="695" spans="1:30" ht="12.75" customHeight="1" x14ac:dyDescent="0.3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</row>
    <row r="696" spans="1:30" ht="12.75" customHeight="1" x14ac:dyDescent="0.3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</row>
    <row r="697" spans="1:30" ht="12.75" customHeight="1" x14ac:dyDescent="0.3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</row>
    <row r="698" spans="1:30" ht="12.75" customHeight="1" x14ac:dyDescent="0.3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</row>
    <row r="699" spans="1:30" ht="12.75" customHeight="1" x14ac:dyDescent="0.3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</row>
    <row r="700" spans="1:30" ht="12.75" customHeight="1" x14ac:dyDescent="0.3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</row>
    <row r="701" spans="1:30" ht="12.75" customHeight="1" x14ac:dyDescent="0.3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</row>
    <row r="702" spans="1:30" ht="12.75" customHeight="1" x14ac:dyDescent="0.3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</row>
    <row r="703" spans="1:30" ht="12.75" customHeight="1" x14ac:dyDescent="0.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</row>
    <row r="704" spans="1:30" ht="12.75" customHeight="1" x14ac:dyDescent="0.3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</row>
    <row r="705" spans="1:30" ht="12.75" customHeight="1" x14ac:dyDescent="0.3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</row>
    <row r="706" spans="1:30" ht="12.75" customHeight="1" x14ac:dyDescent="0.3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</row>
    <row r="707" spans="1:30" ht="12.75" customHeight="1" x14ac:dyDescent="0.3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</row>
    <row r="708" spans="1:30" ht="12.75" customHeight="1" x14ac:dyDescent="0.3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</row>
    <row r="709" spans="1:30" ht="12.75" customHeight="1" x14ac:dyDescent="0.3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</row>
    <row r="710" spans="1:30" ht="12.75" customHeight="1" x14ac:dyDescent="0.3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</row>
    <row r="711" spans="1:30" ht="12.75" customHeight="1" x14ac:dyDescent="0.3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</row>
    <row r="712" spans="1:30" ht="12.75" customHeight="1" x14ac:dyDescent="0.3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</row>
    <row r="713" spans="1:30" ht="12.75" customHeight="1" x14ac:dyDescent="0.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</row>
    <row r="714" spans="1:30" ht="12.75" customHeight="1" x14ac:dyDescent="0.3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</row>
    <row r="715" spans="1:30" ht="12.75" customHeight="1" x14ac:dyDescent="0.3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</row>
    <row r="716" spans="1:30" ht="12.75" customHeight="1" x14ac:dyDescent="0.3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</row>
    <row r="717" spans="1:30" ht="12.75" customHeight="1" x14ac:dyDescent="0.3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</row>
    <row r="718" spans="1:30" ht="12.75" customHeight="1" x14ac:dyDescent="0.3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</row>
    <row r="719" spans="1:30" ht="12.75" customHeight="1" x14ac:dyDescent="0.3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</row>
    <row r="720" spans="1:30" ht="12.75" customHeight="1" x14ac:dyDescent="0.3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</row>
    <row r="721" spans="1:30" ht="12.75" customHeight="1" x14ac:dyDescent="0.3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</row>
    <row r="722" spans="1:30" ht="12.75" customHeight="1" x14ac:dyDescent="0.3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</row>
    <row r="723" spans="1:30" ht="12.75" customHeight="1" x14ac:dyDescent="0.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</row>
    <row r="724" spans="1:30" ht="12.75" customHeight="1" x14ac:dyDescent="0.3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</row>
    <row r="725" spans="1:30" ht="12.75" customHeight="1" x14ac:dyDescent="0.3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</row>
    <row r="726" spans="1:30" ht="12.75" customHeight="1" x14ac:dyDescent="0.3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</row>
    <row r="727" spans="1:30" ht="12.75" customHeight="1" x14ac:dyDescent="0.3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</row>
    <row r="728" spans="1:30" ht="12.75" customHeight="1" x14ac:dyDescent="0.3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</row>
    <row r="729" spans="1:30" ht="12.75" customHeight="1" x14ac:dyDescent="0.3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</row>
    <row r="730" spans="1:30" ht="12.75" customHeight="1" x14ac:dyDescent="0.3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</row>
    <row r="731" spans="1:30" ht="12.75" customHeight="1" x14ac:dyDescent="0.3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</row>
    <row r="732" spans="1:30" ht="12.75" customHeight="1" x14ac:dyDescent="0.3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</row>
    <row r="733" spans="1:30" ht="12.75" customHeight="1" x14ac:dyDescent="0.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</row>
    <row r="734" spans="1:30" ht="12.75" customHeight="1" x14ac:dyDescent="0.3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</row>
    <row r="735" spans="1:30" ht="12.75" customHeight="1" x14ac:dyDescent="0.3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</row>
    <row r="736" spans="1:30" ht="12.75" customHeight="1" x14ac:dyDescent="0.3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</row>
    <row r="737" spans="1:30" ht="12.75" customHeight="1" x14ac:dyDescent="0.3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</row>
    <row r="738" spans="1:30" ht="12.75" customHeight="1" x14ac:dyDescent="0.3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</row>
    <row r="739" spans="1:30" ht="12.75" customHeight="1" x14ac:dyDescent="0.3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</row>
    <row r="740" spans="1:30" ht="12.75" customHeight="1" x14ac:dyDescent="0.3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</row>
    <row r="741" spans="1:30" ht="12.75" customHeight="1" x14ac:dyDescent="0.3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</row>
    <row r="742" spans="1:30" ht="12.75" customHeight="1" x14ac:dyDescent="0.3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</row>
    <row r="743" spans="1:30" ht="12.75" customHeight="1" x14ac:dyDescent="0.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</row>
    <row r="744" spans="1:30" ht="12.75" customHeight="1" x14ac:dyDescent="0.3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</row>
    <row r="745" spans="1:30" ht="12.75" customHeight="1" x14ac:dyDescent="0.3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</row>
    <row r="746" spans="1:30" ht="12.75" customHeight="1" x14ac:dyDescent="0.3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</row>
    <row r="747" spans="1:30" ht="12.75" customHeight="1" x14ac:dyDescent="0.3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</row>
    <row r="748" spans="1:30" ht="12.75" customHeight="1" x14ac:dyDescent="0.3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</row>
    <row r="749" spans="1:30" ht="12.75" customHeight="1" x14ac:dyDescent="0.3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</row>
    <row r="750" spans="1:30" ht="12.75" customHeight="1" x14ac:dyDescent="0.3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</row>
    <row r="751" spans="1:30" ht="12.75" customHeight="1" x14ac:dyDescent="0.3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</row>
    <row r="752" spans="1:30" ht="12.75" customHeight="1" x14ac:dyDescent="0.3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</row>
    <row r="753" spans="1:30" ht="12.75" customHeight="1" x14ac:dyDescent="0.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</row>
    <row r="754" spans="1:30" ht="12.75" customHeight="1" x14ac:dyDescent="0.3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</row>
    <row r="755" spans="1:30" ht="12.75" customHeight="1" x14ac:dyDescent="0.3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</row>
    <row r="756" spans="1:30" ht="12.75" customHeight="1" x14ac:dyDescent="0.3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</row>
    <row r="757" spans="1:30" ht="12.75" customHeight="1" x14ac:dyDescent="0.3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</row>
    <row r="758" spans="1:30" ht="12.75" customHeight="1" x14ac:dyDescent="0.3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</row>
    <row r="759" spans="1:30" ht="12.75" customHeight="1" x14ac:dyDescent="0.3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</row>
    <row r="760" spans="1:30" ht="12.75" customHeight="1" x14ac:dyDescent="0.3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</row>
    <row r="761" spans="1:30" ht="12.75" customHeight="1" x14ac:dyDescent="0.3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</row>
    <row r="762" spans="1:30" ht="12.75" customHeight="1" x14ac:dyDescent="0.3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</row>
    <row r="763" spans="1:30" ht="12.75" customHeight="1" x14ac:dyDescent="0.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</row>
    <row r="764" spans="1:30" ht="12.75" customHeight="1" x14ac:dyDescent="0.3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</row>
    <row r="765" spans="1:30" ht="12.75" customHeight="1" x14ac:dyDescent="0.3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</row>
    <row r="766" spans="1:30" ht="12.75" customHeight="1" x14ac:dyDescent="0.3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</row>
    <row r="767" spans="1:30" ht="12.75" customHeight="1" x14ac:dyDescent="0.3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</row>
    <row r="768" spans="1:30" ht="12.75" customHeight="1" x14ac:dyDescent="0.3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</row>
    <row r="769" spans="1:30" ht="12.75" customHeight="1" x14ac:dyDescent="0.3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</row>
    <row r="770" spans="1:30" ht="12.75" customHeight="1" x14ac:dyDescent="0.3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</row>
    <row r="771" spans="1:30" ht="12.75" customHeight="1" x14ac:dyDescent="0.3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</row>
    <row r="772" spans="1:30" ht="12.75" customHeight="1" x14ac:dyDescent="0.3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</row>
    <row r="773" spans="1:30" ht="12.75" customHeight="1" x14ac:dyDescent="0.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</row>
    <row r="774" spans="1:30" ht="12.75" customHeight="1" x14ac:dyDescent="0.3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</row>
    <row r="775" spans="1:30" ht="12.75" customHeight="1" x14ac:dyDescent="0.3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</row>
    <row r="776" spans="1:30" ht="12.75" customHeight="1" x14ac:dyDescent="0.3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</row>
    <row r="777" spans="1:30" ht="12.75" customHeight="1" x14ac:dyDescent="0.3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</row>
    <row r="778" spans="1:30" ht="12.75" customHeight="1" x14ac:dyDescent="0.3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</row>
    <row r="779" spans="1:30" ht="12.75" customHeight="1" x14ac:dyDescent="0.3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</row>
    <row r="780" spans="1:30" ht="12.75" customHeight="1" x14ac:dyDescent="0.3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</row>
    <row r="781" spans="1:30" ht="12.75" customHeight="1" x14ac:dyDescent="0.3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</row>
    <row r="782" spans="1:30" ht="12.75" customHeight="1" x14ac:dyDescent="0.3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</row>
    <row r="783" spans="1:30" ht="12.75" customHeight="1" x14ac:dyDescent="0.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</row>
    <row r="784" spans="1:30" ht="12.75" customHeight="1" x14ac:dyDescent="0.3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</row>
    <row r="785" spans="1:30" ht="12.75" customHeight="1" x14ac:dyDescent="0.3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</row>
    <row r="786" spans="1:30" ht="12.75" customHeight="1" x14ac:dyDescent="0.3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</row>
    <row r="787" spans="1:30" ht="12.75" customHeight="1" x14ac:dyDescent="0.3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</row>
    <row r="788" spans="1:30" ht="12.75" customHeight="1" x14ac:dyDescent="0.3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</row>
    <row r="789" spans="1:30" ht="12.75" customHeight="1" x14ac:dyDescent="0.3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</row>
    <row r="790" spans="1:30" ht="12.75" customHeight="1" x14ac:dyDescent="0.3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</row>
    <row r="791" spans="1:30" ht="12.75" customHeight="1" x14ac:dyDescent="0.3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</row>
    <row r="792" spans="1:30" ht="12.75" customHeight="1" x14ac:dyDescent="0.3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</row>
    <row r="793" spans="1:30" ht="12.75" customHeight="1" x14ac:dyDescent="0.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</row>
    <row r="794" spans="1:30" ht="12.75" customHeight="1" x14ac:dyDescent="0.3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</row>
    <row r="795" spans="1:30" ht="12.75" customHeight="1" x14ac:dyDescent="0.3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</row>
    <row r="796" spans="1:30" ht="12.75" customHeight="1" x14ac:dyDescent="0.3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</row>
    <row r="797" spans="1:30" ht="12.75" customHeight="1" x14ac:dyDescent="0.3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</row>
    <row r="798" spans="1:30" ht="12.75" customHeight="1" x14ac:dyDescent="0.3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</row>
    <row r="799" spans="1:30" ht="12.75" customHeight="1" x14ac:dyDescent="0.3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</row>
    <row r="800" spans="1:30" ht="12.75" customHeight="1" x14ac:dyDescent="0.3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</row>
    <row r="801" spans="1:30" ht="12.75" customHeight="1" x14ac:dyDescent="0.3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</row>
    <row r="802" spans="1:30" ht="12.75" customHeight="1" x14ac:dyDescent="0.3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</row>
    <row r="803" spans="1:30" ht="12.75" customHeight="1" x14ac:dyDescent="0.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</row>
    <row r="804" spans="1:30" ht="12.75" customHeight="1" x14ac:dyDescent="0.3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</row>
    <row r="805" spans="1:30" ht="12.75" customHeight="1" x14ac:dyDescent="0.3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</row>
    <row r="806" spans="1:30" ht="12.75" customHeight="1" x14ac:dyDescent="0.3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</row>
    <row r="807" spans="1:30" ht="12.75" customHeight="1" x14ac:dyDescent="0.3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</row>
    <row r="808" spans="1:30" ht="12.75" customHeight="1" x14ac:dyDescent="0.3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</row>
    <row r="809" spans="1:30" ht="12.75" customHeight="1" x14ac:dyDescent="0.3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</row>
    <row r="810" spans="1:30" ht="12.75" customHeight="1" x14ac:dyDescent="0.3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</row>
    <row r="811" spans="1:30" ht="12.75" customHeight="1" x14ac:dyDescent="0.3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</row>
    <row r="812" spans="1:30" ht="12.75" customHeight="1" x14ac:dyDescent="0.3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</row>
    <row r="813" spans="1:30" ht="12.75" customHeight="1" x14ac:dyDescent="0.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</row>
    <row r="814" spans="1:30" ht="12.75" customHeight="1" x14ac:dyDescent="0.3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</row>
    <row r="815" spans="1:30" ht="12.75" customHeight="1" x14ac:dyDescent="0.3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</row>
    <row r="816" spans="1:30" ht="12.75" customHeight="1" x14ac:dyDescent="0.3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</row>
    <row r="817" spans="1:30" ht="12.75" customHeight="1" x14ac:dyDescent="0.3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</row>
    <row r="818" spans="1:30" ht="12.75" customHeight="1" x14ac:dyDescent="0.3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</row>
    <row r="819" spans="1:30" ht="12.75" customHeight="1" x14ac:dyDescent="0.3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</row>
    <row r="820" spans="1:30" ht="12.75" customHeight="1" x14ac:dyDescent="0.3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</row>
    <row r="821" spans="1:30" ht="12.75" customHeight="1" x14ac:dyDescent="0.3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</row>
    <row r="822" spans="1:30" ht="12.75" customHeight="1" x14ac:dyDescent="0.3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</row>
    <row r="823" spans="1:30" ht="12.75" customHeight="1" x14ac:dyDescent="0.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</row>
    <row r="824" spans="1:30" ht="12.75" customHeight="1" x14ac:dyDescent="0.3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</row>
    <row r="825" spans="1:30" ht="12.75" customHeight="1" x14ac:dyDescent="0.3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</row>
    <row r="826" spans="1:30" ht="12.75" customHeight="1" x14ac:dyDescent="0.3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</row>
    <row r="827" spans="1:30" ht="12.75" customHeight="1" x14ac:dyDescent="0.3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</row>
    <row r="828" spans="1:30" ht="12.75" customHeight="1" x14ac:dyDescent="0.3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</row>
    <row r="829" spans="1:30" ht="12.75" customHeight="1" x14ac:dyDescent="0.3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</row>
    <row r="830" spans="1:30" ht="12.75" customHeight="1" x14ac:dyDescent="0.3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</row>
    <row r="831" spans="1:30" ht="12.75" customHeight="1" x14ac:dyDescent="0.3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</row>
    <row r="832" spans="1:30" ht="12.75" customHeight="1" x14ac:dyDescent="0.3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</row>
    <row r="833" spans="1:30" ht="12.75" customHeight="1" x14ac:dyDescent="0.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</row>
    <row r="834" spans="1:30" ht="12.75" customHeight="1" x14ac:dyDescent="0.3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</row>
    <row r="835" spans="1:30" ht="12.75" customHeight="1" x14ac:dyDescent="0.3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</row>
    <row r="836" spans="1:30" ht="12.75" customHeight="1" x14ac:dyDescent="0.3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</row>
    <row r="837" spans="1:30" ht="12.75" customHeight="1" x14ac:dyDescent="0.3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</row>
    <row r="838" spans="1:30" ht="12.75" customHeight="1" x14ac:dyDescent="0.3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</row>
    <row r="839" spans="1:30" ht="12.75" customHeight="1" x14ac:dyDescent="0.3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</row>
    <row r="840" spans="1:30" ht="12.75" customHeight="1" x14ac:dyDescent="0.3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</row>
    <row r="841" spans="1:30" ht="12.75" customHeight="1" x14ac:dyDescent="0.3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</row>
    <row r="842" spans="1:30" ht="12.75" customHeight="1" x14ac:dyDescent="0.3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</row>
    <row r="843" spans="1:30" ht="12.75" customHeight="1" x14ac:dyDescent="0.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</row>
    <row r="844" spans="1:30" ht="12.75" customHeight="1" x14ac:dyDescent="0.3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</row>
    <row r="845" spans="1:30" ht="12.75" customHeight="1" x14ac:dyDescent="0.3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</row>
    <row r="846" spans="1:30" ht="12.75" customHeight="1" x14ac:dyDescent="0.3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</row>
    <row r="847" spans="1:30" ht="12.75" customHeight="1" x14ac:dyDescent="0.3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</row>
    <row r="848" spans="1:30" ht="12.75" customHeight="1" x14ac:dyDescent="0.3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</row>
    <row r="849" spans="1:30" ht="12.75" customHeight="1" x14ac:dyDescent="0.3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</row>
    <row r="850" spans="1:30" ht="12.75" customHeight="1" x14ac:dyDescent="0.3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</row>
    <row r="851" spans="1:30" ht="12.75" customHeight="1" x14ac:dyDescent="0.3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</row>
    <row r="852" spans="1:30" ht="12.75" customHeight="1" x14ac:dyDescent="0.3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</row>
    <row r="853" spans="1:30" ht="12.75" customHeight="1" x14ac:dyDescent="0.3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</row>
    <row r="854" spans="1:30" ht="12.75" customHeight="1" x14ac:dyDescent="0.3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</row>
    <row r="855" spans="1:30" ht="12.75" customHeight="1" x14ac:dyDescent="0.3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</row>
    <row r="856" spans="1:30" ht="12.75" customHeight="1" x14ac:dyDescent="0.3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</row>
    <row r="857" spans="1:30" ht="12.75" customHeight="1" x14ac:dyDescent="0.3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</row>
    <row r="858" spans="1:30" ht="12.75" customHeight="1" x14ac:dyDescent="0.3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</row>
    <row r="859" spans="1:30" ht="12.75" customHeight="1" x14ac:dyDescent="0.3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</row>
    <row r="860" spans="1:30" ht="12.75" customHeight="1" x14ac:dyDescent="0.3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</row>
    <row r="861" spans="1:30" ht="12.75" customHeight="1" x14ac:dyDescent="0.3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</row>
    <row r="862" spans="1:30" ht="12.75" customHeight="1" x14ac:dyDescent="0.3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</row>
    <row r="863" spans="1:30" ht="12.75" customHeight="1" x14ac:dyDescent="0.3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</row>
    <row r="864" spans="1:30" ht="12.75" customHeight="1" x14ac:dyDescent="0.3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</row>
    <row r="865" spans="1:30" ht="12.75" customHeight="1" x14ac:dyDescent="0.3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</row>
    <row r="866" spans="1:30" ht="12.75" customHeight="1" x14ac:dyDescent="0.3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</row>
    <row r="867" spans="1:30" ht="12.75" customHeight="1" x14ac:dyDescent="0.3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</row>
    <row r="868" spans="1:30" ht="12.75" customHeight="1" x14ac:dyDescent="0.3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</row>
    <row r="869" spans="1:30" ht="12.75" customHeight="1" x14ac:dyDescent="0.3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</row>
    <row r="870" spans="1:30" ht="12.75" customHeight="1" x14ac:dyDescent="0.3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</row>
    <row r="871" spans="1:30" ht="12.75" customHeight="1" x14ac:dyDescent="0.3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</row>
    <row r="872" spans="1:30" ht="12.75" customHeight="1" x14ac:dyDescent="0.3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</row>
    <row r="873" spans="1:30" ht="12.75" customHeight="1" x14ac:dyDescent="0.3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</row>
    <row r="874" spans="1:30" ht="12.75" customHeight="1" x14ac:dyDescent="0.3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</row>
    <row r="875" spans="1:30" ht="12.75" customHeight="1" x14ac:dyDescent="0.3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</row>
    <row r="876" spans="1:30" ht="12.75" customHeight="1" x14ac:dyDescent="0.3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</row>
    <row r="877" spans="1:30" ht="12.75" customHeight="1" x14ac:dyDescent="0.3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</row>
    <row r="878" spans="1:30" ht="12.75" customHeight="1" x14ac:dyDescent="0.3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</row>
    <row r="879" spans="1:30" ht="12.75" customHeight="1" x14ac:dyDescent="0.3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</row>
    <row r="880" spans="1:30" ht="12.75" customHeight="1" x14ac:dyDescent="0.3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</row>
    <row r="881" spans="1:30" ht="12.75" customHeight="1" x14ac:dyDescent="0.3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</row>
    <row r="882" spans="1:30" ht="12.75" customHeight="1" x14ac:dyDescent="0.3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</row>
    <row r="883" spans="1:30" ht="12.75" customHeight="1" x14ac:dyDescent="0.3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</row>
    <row r="884" spans="1:30" ht="12.75" customHeight="1" x14ac:dyDescent="0.3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</row>
    <row r="885" spans="1:30" ht="12.75" customHeight="1" x14ac:dyDescent="0.3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</row>
    <row r="886" spans="1:30" ht="12.75" customHeight="1" x14ac:dyDescent="0.3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</row>
    <row r="887" spans="1:30" ht="12.75" customHeight="1" x14ac:dyDescent="0.3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</row>
    <row r="888" spans="1:30" ht="12.75" customHeight="1" x14ac:dyDescent="0.3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</row>
    <row r="889" spans="1:30" ht="12.75" customHeight="1" x14ac:dyDescent="0.3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</row>
    <row r="890" spans="1:30" ht="12.75" customHeight="1" x14ac:dyDescent="0.3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</row>
    <row r="891" spans="1:30" ht="12.75" customHeight="1" x14ac:dyDescent="0.3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</row>
    <row r="892" spans="1:30" ht="12.75" customHeight="1" x14ac:dyDescent="0.3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</row>
    <row r="893" spans="1:30" ht="12.75" customHeight="1" x14ac:dyDescent="0.3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</row>
    <row r="894" spans="1:30" ht="12.75" customHeight="1" x14ac:dyDescent="0.3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</row>
    <row r="895" spans="1:30" ht="12.75" customHeight="1" x14ac:dyDescent="0.3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</row>
    <row r="896" spans="1:30" ht="12.75" customHeight="1" x14ac:dyDescent="0.3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</row>
    <row r="897" spans="1:30" ht="12.75" customHeight="1" x14ac:dyDescent="0.3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</row>
    <row r="898" spans="1:30" ht="12.75" customHeight="1" x14ac:dyDescent="0.3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</row>
    <row r="899" spans="1:30" ht="12.75" customHeight="1" x14ac:dyDescent="0.3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</row>
    <row r="900" spans="1:30" ht="12.75" customHeight="1" x14ac:dyDescent="0.3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</row>
    <row r="901" spans="1:30" ht="12.75" customHeight="1" x14ac:dyDescent="0.3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</row>
    <row r="902" spans="1:30" ht="12.75" customHeight="1" x14ac:dyDescent="0.3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</row>
    <row r="903" spans="1:30" ht="12.75" customHeight="1" x14ac:dyDescent="0.3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</row>
    <row r="904" spans="1:30" ht="12.75" customHeight="1" x14ac:dyDescent="0.3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</row>
    <row r="905" spans="1:30" ht="12.75" customHeight="1" x14ac:dyDescent="0.3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</row>
    <row r="906" spans="1:30" ht="12.75" customHeight="1" x14ac:dyDescent="0.3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</row>
    <row r="907" spans="1:30" ht="12.75" customHeight="1" x14ac:dyDescent="0.3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</row>
    <row r="908" spans="1:30" ht="12.75" customHeight="1" x14ac:dyDescent="0.3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</row>
    <row r="909" spans="1:30" ht="12.75" customHeight="1" x14ac:dyDescent="0.3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</row>
    <row r="910" spans="1:30" ht="12.75" customHeight="1" x14ac:dyDescent="0.3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</row>
    <row r="911" spans="1:30" ht="12.75" customHeight="1" x14ac:dyDescent="0.3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</row>
    <row r="912" spans="1:30" ht="12.75" customHeight="1" x14ac:dyDescent="0.3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</row>
    <row r="913" spans="1:30" ht="12.75" customHeight="1" x14ac:dyDescent="0.3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</row>
    <row r="914" spans="1:30" ht="12.75" customHeight="1" x14ac:dyDescent="0.3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</row>
    <row r="915" spans="1:30" ht="12.75" customHeight="1" x14ac:dyDescent="0.3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</row>
    <row r="916" spans="1:30" ht="12.75" customHeight="1" x14ac:dyDescent="0.3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</row>
    <row r="917" spans="1:30" ht="12.75" customHeight="1" x14ac:dyDescent="0.3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</row>
    <row r="918" spans="1:30" ht="12.75" customHeight="1" x14ac:dyDescent="0.3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</row>
    <row r="919" spans="1:30" ht="12.75" customHeight="1" x14ac:dyDescent="0.3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</row>
    <row r="920" spans="1:30" ht="12.75" customHeight="1" x14ac:dyDescent="0.3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</row>
    <row r="921" spans="1:30" ht="12.75" customHeight="1" x14ac:dyDescent="0.3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</row>
    <row r="922" spans="1:30" ht="12.75" customHeight="1" x14ac:dyDescent="0.3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</row>
    <row r="923" spans="1:30" ht="12.75" customHeight="1" x14ac:dyDescent="0.3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</row>
    <row r="924" spans="1:30" ht="12.75" customHeight="1" x14ac:dyDescent="0.3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</row>
    <row r="925" spans="1:30" ht="12.75" customHeight="1" x14ac:dyDescent="0.3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</row>
    <row r="926" spans="1:30" ht="12.75" customHeight="1" x14ac:dyDescent="0.3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</row>
    <row r="927" spans="1:30" ht="12.75" customHeight="1" x14ac:dyDescent="0.3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</row>
    <row r="928" spans="1:30" ht="12.75" customHeight="1" x14ac:dyDescent="0.3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</row>
    <row r="929" spans="1:30" ht="12.75" customHeight="1" x14ac:dyDescent="0.3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</row>
    <row r="930" spans="1:30" ht="12.75" customHeight="1" x14ac:dyDescent="0.3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</row>
    <row r="931" spans="1:30" ht="12.75" customHeight="1" x14ac:dyDescent="0.3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</row>
    <row r="932" spans="1:30" ht="12.75" customHeight="1" x14ac:dyDescent="0.3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</row>
    <row r="933" spans="1:30" ht="12.75" customHeight="1" x14ac:dyDescent="0.3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</row>
    <row r="934" spans="1:30" ht="12.75" customHeight="1" x14ac:dyDescent="0.3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</row>
    <row r="935" spans="1:30" ht="12.75" customHeight="1" x14ac:dyDescent="0.3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</row>
    <row r="936" spans="1:30" ht="12.75" customHeight="1" x14ac:dyDescent="0.3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</row>
    <row r="937" spans="1:30" ht="12.75" customHeight="1" x14ac:dyDescent="0.3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</row>
    <row r="938" spans="1:30" ht="12.75" customHeight="1" x14ac:dyDescent="0.3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</row>
    <row r="939" spans="1:30" ht="12.75" customHeight="1" x14ac:dyDescent="0.3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</row>
    <row r="940" spans="1:30" ht="12.75" customHeight="1" x14ac:dyDescent="0.3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</row>
    <row r="941" spans="1:30" ht="12.75" customHeight="1" x14ac:dyDescent="0.3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</row>
    <row r="942" spans="1:30" ht="12.75" customHeight="1" x14ac:dyDescent="0.3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</row>
    <row r="943" spans="1:30" ht="12.75" customHeight="1" x14ac:dyDescent="0.3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</row>
    <row r="944" spans="1:30" ht="12.75" customHeight="1" x14ac:dyDescent="0.3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</row>
    <row r="945" spans="1:30" ht="12.75" customHeight="1" x14ac:dyDescent="0.3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</row>
    <row r="946" spans="1:30" ht="12.75" customHeight="1" x14ac:dyDescent="0.3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</row>
    <row r="947" spans="1:30" ht="12.75" customHeight="1" x14ac:dyDescent="0.3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</row>
    <row r="948" spans="1:30" ht="12.75" customHeight="1" x14ac:dyDescent="0.3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</row>
    <row r="949" spans="1:30" ht="12.75" customHeight="1" x14ac:dyDescent="0.3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</row>
    <row r="950" spans="1:30" ht="12.75" customHeight="1" x14ac:dyDescent="0.3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</row>
    <row r="951" spans="1:30" ht="12.75" customHeight="1" x14ac:dyDescent="0.3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</row>
    <row r="952" spans="1:30" ht="12.75" customHeight="1" x14ac:dyDescent="0.3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</row>
    <row r="953" spans="1:30" ht="12.75" customHeight="1" x14ac:dyDescent="0.3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</row>
    <row r="954" spans="1:30" ht="12.75" customHeight="1" x14ac:dyDescent="0.3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</row>
    <row r="955" spans="1:30" ht="12.75" customHeight="1" x14ac:dyDescent="0.3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</row>
    <row r="956" spans="1:30" ht="12.75" customHeight="1" x14ac:dyDescent="0.3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</row>
    <row r="957" spans="1:30" ht="12.75" customHeight="1" x14ac:dyDescent="0.3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</row>
    <row r="958" spans="1:30" ht="12.75" customHeight="1" x14ac:dyDescent="0.3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</row>
    <row r="959" spans="1:30" ht="12.75" customHeight="1" x14ac:dyDescent="0.3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</row>
    <row r="960" spans="1:30" ht="12.75" customHeight="1" x14ac:dyDescent="0.3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</row>
    <row r="961" spans="1:30" ht="12.75" customHeight="1" x14ac:dyDescent="0.3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</row>
    <row r="962" spans="1:30" ht="12.75" customHeight="1" x14ac:dyDescent="0.3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</row>
    <row r="963" spans="1:30" ht="12.75" customHeight="1" x14ac:dyDescent="0.3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</row>
    <row r="964" spans="1:30" ht="12.75" customHeight="1" x14ac:dyDescent="0.3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</row>
    <row r="965" spans="1:30" ht="12.75" customHeight="1" x14ac:dyDescent="0.3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</row>
    <row r="966" spans="1:30" ht="12.75" customHeight="1" x14ac:dyDescent="0.3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</row>
    <row r="967" spans="1:30" ht="12.75" customHeight="1" x14ac:dyDescent="0.3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</row>
    <row r="968" spans="1:30" ht="12.75" customHeight="1" x14ac:dyDescent="0.3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</row>
    <row r="969" spans="1:30" ht="12.75" customHeight="1" x14ac:dyDescent="0.3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</row>
    <row r="970" spans="1:30" ht="12.75" customHeight="1" x14ac:dyDescent="0.3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</row>
    <row r="971" spans="1:30" ht="12.75" customHeight="1" x14ac:dyDescent="0.3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</row>
    <row r="972" spans="1:30" ht="12.75" customHeight="1" x14ac:dyDescent="0.3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</row>
    <row r="973" spans="1:30" ht="12.75" customHeight="1" x14ac:dyDescent="0.3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</row>
    <row r="974" spans="1:30" ht="12.75" customHeight="1" x14ac:dyDescent="0.3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</row>
    <row r="975" spans="1:30" ht="12.75" customHeight="1" x14ac:dyDescent="0.3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</row>
    <row r="976" spans="1:30" ht="12.75" customHeight="1" x14ac:dyDescent="0.3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</row>
    <row r="977" spans="1:30" ht="12.75" customHeight="1" x14ac:dyDescent="0.3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</row>
    <row r="978" spans="1:30" ht="12.75" customHeight="1" x14ac:dyDescent="0.3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</row>
    <row r="979" spans="1:30" ht="12.75" customHeight="1" x14ac:dyDescent="0.3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</row>
    <row r="980" spans="1:30" ht="12.75" customHeight="1" x14ac:dyDescent="0.3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</row>
    <row r="981" spans="1:30" ht="12.75" customHeight="1" x14ac:dyDescent="0.3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</row>
    <row r="982" spans="1:30" ht="12.75" customHeight="1" x14ac:dyDescent="0.3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</row>
    <row r="983" spans="1:30" ht="12.75" customHeight="1" x14ac:dyDescent="0.3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</row>
    <row r="984" spans="1:30" ht="12.75" customHeight="1" x14ac:dyDescent="0.3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</row>
    <row r="985" spans="1:30" ht="12.75" customHeight="1" x14ac:dyDescent="0.3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</row>
    <row r="986" spans="1:30" ht="12.75" customHeight="1" x14ac:dyDescent="0.3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</row>
    <row r="987" spans="1:30" ht="12.75" customHeight="1" x14ac:dyDescent="0.3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</row>
    <row r="988" spans="1:30" ht="12.75" customHeight="1" x14ac:dyDescent="0.3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</row>
    <row r="989" spans="1:30" ht="12.75" customHeight="1" x14ac:dyDescent="0.3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</row>
    <row r="990" spans="1:30" ht="12.75" customHeight="1" x14ac:dyDescent="0.3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</row>
    <row r="991" spans="1:30" ht="12.75" customHeight="1" x14ac:dyDescent="0.3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</row>
    <row r="992" spans="1:30" ht="12.75" customHeight="1" x14ac:dyDescent="0.3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</row>
    <row r="993" spans="1:30" ht="12.75" customHeight="1" x14ac:dyDescent="0.3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</row>
    <row r="994" spans="1:30" ht="12.75" customHeight="1" x14ac:dyDescent="0.3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</row>
    <row r="995" spans="1:30" ht="12.75" customHeight="1" x14ac:dyDescent="0.3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</row>
    <row r="996" spans="1:30" ht="12.75" customHeight="1" x14ac:dyDescent="0.3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</row>
    <row r="997" spans="1:30" ht="12.75" customHeight="1" x14ac:dyDescent="0.3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</row>
    <row r="998" spans="1:30" ht="12.75" customHeight="1" x14ac:dyDescent="0.3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</row>
  </sheetData>
  <mergeCells count="22">
    <mergeCell ref="A16:O16"/>
    <mergeCell ref="A19:O22"/>
    <mergeCell ref="A7:E7"/>
    <mergeCell ref="A9:A10"/>
    <mergeCell ref="B9:D10"/>
    <mergeCell ref="E9:E10"/>
    <mergeCell ref="F9:F10"/>
    <mergeCell ref="G9:I9"/>
    <mergeCell ref="B11:D11"/>
    <mergeCell ref="A12:N12"/>
    <mergeCell ref="A13:O13"/>
    <mergeCell ref="B15:O15"/>
    <mergeCell ref="K9:M9"/>
    <mergeCell ref="N9:N10"/>
    <mergeCell ref="O9:O10"/>
    <mergeCell ref="L1:O2"/>
    <mergeCell ref="A4:O4"/>
    <mergeCell ref="A5:O5"/>
    <mergeCell ref="A6:E6"/>
    <mergeCell ref="F6:O6"/>
    <mergeCell ref="F7:O7"/>
    <mergeCell ref="A8:O8"/>
  </mergeCells>
  <printOptions horizontalCentered="1"/>
  <pageMargins left="0.19685039370078741" right="0.19685039370078741" top="0.78740157480314965" bottom="0.19685039370078741" header="0" footer="0"/>
  <pageSetup paperSize="9" scale="5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00"/>
  <sheetViews>
    <sheetView workbookViewId="0"/>
  </sheetViews>
  <sheetFormatPr defaultColWidth="14.44140625" defaultRowHeight="15" customHeight="1" x14ac:dyDescent="0.3"/>
  <cols>
    <col min="1" max="1" width="3.109375" customWidth="1"/>
    <col min="2" max="2" width="42.33203125" customWidth="1"/>
    <col min="3" max="3" width="16.6640625" customWidth="1"/>
    <col min="4" max="4" width="5.88671875" customWidth="1"/>
    <col min="5" max="5" width="6.88671875" customWidth="1"/>
    <col min="6" max="6" width="13.88671875" customWidth="1"/>
    <col min="7" max="7" width="14.6640625" customWidth="1"/>
    <col min="8" max="8" width="14.5546875" customWidth="1"/>
    <col min="9" max="9" width="15.5546875" customWidth="1"/>
    <col min="10" max="10" width="15.44140625" customWidth="1"/>
    <col min="11" max="11" width="14.33203125" customWidth="1"/>
    <col min="12" max="12" width="28" customWidth="1"/>
    <col min="13" max="13" width="13.5546875" customWidth="1"/>
    <col min="14" max="14" width="9.44140625" customWidth="1"/>
    <col min="15" max="15" width="13.88671875" customWidth="1"/>
    <col min="16" max="30" width="9.109375" customWidth="1"/>
  </cols>
  <sheetData>
    <row r="1" spans="1:30" ht="48" customHeight="1" x14ac:dyDescent="0.3">
      <c r="A1" s="20"/>
      <c r="B1" s="21"/>
      <c r="C1" s="21"/>
      <c r="D1" s="21"/>
      <c r="E1" s="20"/>
      <c r="F1" s="20"/>
      <c r="G1" s="20"/>
      <c r="H1" s="20"/>
      <c r="I1" s="20"/>
      <c r="J1" s="20"/>
      <c r="K1" s="20"/>
      <c r="L1" s="22"/>
      <c r="M1" s="20"/>
      <c r="N1" s="76" t="s">
        <v>21</v>
      </c>
      <c r="O1" s="77"/>
      <c r="P1" s="23"/>
      <c r="Q1" s="23"/>
      <c r="R1" s="23"/>
      <c r="S1" s="23"/>
      <c r="T1" s="23"/>
      <c r="U1" s="23"/>
      <c r="V1" s="23"/>
      <c r="W1" s="23"/>
      <c r="X1" s="24"/>
      <c r="Y1" s="24"/>
      <c r="Z1" s="24"/>
      <c r="AA1" s="24"/>
      <c r="AB1" s="24"/>
      <c r="AC1" s="24"/>
      <c r="AD1" s="24"/>
    </row>
    <row r="2" spans="1:30" ht="39" customHeight="1" x14ac:dyDescent="0.3">
      <c r="A2" s="80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20"/>
      <c r="N2" s="78"/>
      <c r="O2" s="79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39" customHeight="1" x14ac:dyDescent="0.3">
      <c r="A3" s="81" t="s">
        <v>5</v>
      </c>
      <c r="B3" s="82" t="s">
        <v>22</v>
      </c>
      <c r="C3" s="82" t="s">
        <v>23</v>
      </c>
      <c r="D3" s="82" t="s">
        <v>6</v>
      </c>
      <c r="E3" s="82" t="s">
        <v>7</v>
      </c>
      <c r="F3" s="83" t="s">
        <v>24</v>
      </c>
      <c r="G3" s="54"/>
      <c r="H3" s="55"/>
      <c r="I3" s="84" t="s">
        <v>25</v>
      </c>
      <c r="J3" s="54"/>
      <c r="K3" s="55"/>
      <c r="L3" s="74" t="s">
        <v>26</v>
      </c>
      <c r="M3" s="54"/>
      <c r="N3" s="54"/>
      <c r="O3" s="55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159" customHeight="1" x14ac:dyDescent="0.3">
      <c r="A4" s="64"/>
      <c r="B4" s="47"/>
      <c r="C4" s="47"/>
      <c r="D4" s="47"/>
      <c r="E4" s="47"/>
      <c r="F4" s="25" t="s">
        <v>27</v>
      </c>
      <c r="G4" s="25" t="s">
        <v>28</v>
      </c>
      <c r="H4" s="26" t="s">
        <v>29</v>
      </c>
      <c r="I4" s="25" t="s">
        <v>16</v>
      </c>
      <c r="J4" s="25" t="s">
        <v>17</v>
      </c>
      <c r="K4" s="25" t="s">
        <v>30</v>
      </c>
      <c r="L4" s="27" t="s">
        <v>31</v>
      </c>
      <c r="M4" s="25" t="s">
        <v>32</v>
      </c>
      <c r="N4" s="25" t="s">
        <v>33</v>
      </c>
      <c r="O4" s="25" t="s">
        <v>34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</row>
    <row r="5" spans="1:30" ht="24.75" customHeight="1" x14ac:dyDescent="0.3">
      <c r="A5" s="75" t="s">
        <v>35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3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 x14ac:dyDescent="0.3">
      <c r="A6" s="29">
        <v>1</v>
      </c>
      <c r="B6" s="30" t="s">
        <v>36</v>
      </c>
      <c r="C6" s="31" t="s">
        <v>37</v>
      </c>
      <c r="D6" s="30" t="s">
        <v>38</v>
      </c>
      <c r="E6" s="30">
        <v>1</v>
      </c>
      <c r="F6" s="32">
        <v>215000</v>
      </c>
      <c r="G6" s="32">
        <v>219300</v>
      </c>
      <c r="H6" s="32">
        <v>220000</v>
      </c>
      <c r="I6" s="33">
        <f t="shared" ref="I6:I16" si="0">AVERAGE(F6:H6)</f>
        <v>218100</v>
      </c>
      <c r="J6" s="34">
        <f t="shared" ref="J6:J16" si="1">SQRT(((SUM((POWER(F6-I6,2)),(POWER(G6-I6,2)),(POWER(H6-I6,2)))/(COLUMNS(F6:H6)-1))))</f>
        <v>2707.3972741361767</v>
      </c>
      <c r="K6" s="34">
        <f t="shared" ref="K6:K16" si="2">J6/I6*100</f>
        <v>1.2413559257845836</v>
      </c>
      <c r="L6" s="35">
        <f t="shared" ref="L6:L16" si="3">((E6/3)*(SUM(F6:H6)))</f>
        <v>218100</v>
      </c>
      <c r="M6" s="36">
        <f t="shared" ref="M6:M16" si="4">L6/E6</f>
        <v>218100</v>
      </c>
      <c r="N6" s="35">
        <f t="shared" ref="N6:N16" si="5">ROUND(M6,2)</f>
        <v>218100</v>
      </c>
      <c r="O6" s="35">
        <f t="shared" ref="O6:O16" si="6">N6*E6</f>
        <v>218100</v>
      </c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12.75" customHeight="1" x14ac:dyDescent="0.3">
      <c r="A7" s="37">
        <v>2</v>
      </c>
      <c r="B7" s="30" t="s">
        <v>39</v>
      </c>
      <c r="C7" s="38" t="s">
        <v>37</v>
      </c>
      <c r="D7" s="39" t="s">
        <v>38</v>
      </c>
      <c r="E7" s="39">
        <v>13</v>
      </c>
      <c r="F7" s="32">
        <v>1253.76</v>
      </c>
      <c r="G7" s="32">
        <v>1079</v>
      </c>
      <c r="H7" s="32">
        <v>1058</v>
      </c>
      <c r="I7" s="33">
        <f t="shared" si="0"/>
        <v>1130.2533333333333</v>
      </c>
      <c r="J7" s="34">
        <f t="shared" si="1"/>
        <v>107.47405516371536</v>
      </c>
      <c r="K7" s="34">
        <f t="shared" si="2"/>
        <v>9.508846556263082</v>
      </c>
      <c r="L7" s="35">
        <f t="shared" si="3"/>
        <v>14693.293333333333</v>
      </c>
      <c r="M7" s="36">
        <f t="shared" si="4"/>
        <v>1130.2533333333333</v>
      </c>
      <c r="N7" s="35">
        <f t="shared" si="5"/>
        <v>1130.25</v>
      </c>
      <c r="O7" s="35">
        <f t="shared" si="6"/>
        <v>14693.25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ht="26.25" customHeight="1" x14ac:dyDescent="0.3">
      <c r="A8" s="40">
        <v>3</v>
      </c>
      <c r="B8" s="41" t="s">
        <v>40</v>
      </c>
      <c r="C8" s="38" t="s">
        <v>41</v>
      </c>
      <c r="D8" s="42" t="s">
        <v>38</v>
      </c>
      <c r="E8" s="42">
        <v>76</v>
      </c>
      <c r="F8" s="32">
        <v>500.56</v>
      </c>
      <c r="G8" s="32">
        <v>480</v>
      </c>
      <c r="H8" s="32">
        <v>460</v>
      </c>
      <c r="I8" s="33">
        <f t="shared" si="0"/>
        <v>480.18666666666667</v>
      </c>
      <c r="J8" s="34">
        <f t="shared" si="1"/>
        <v>20.280644302717146</v>
      </c>
      <c r="K8" s="34">
        <f t="shared" si="2"/>
        <v>4.2234917607146834</v>
      </c>
      <c r="L8" s="35">
        <f t="shared" si="3"/>
        <v>36494.186666666661</v>
      </c>
      <c r="M8" s="36">
        <f t="shared" si="4"/>
        <v>480.18666666666661</v>
      </c>
      <c r="N8" s="35">
        <f t="shared" si="5"/>
        <v>480.19</v>
      </c>
      <c r="O8" s="35">
        <f t="shared" si="6"/>
        <v>36494.44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12.75" customHeight="1" x14ac:dyDescent="0.3">
      <c r="A9" s="40">
        <v>4</v>
      </c>
      <c r="B9" s="41" t="s">
        <v>42</v>
      </c>
      <c r="C9" s="38" t="s">
        <v>41</v>
      </c>
      <c r="D9" s="42" t="s">
        <v>38</v>
      </c>
      <c r="E9" s="42">
        <v>4</v>
      </c>
      <c r="F9" s="32">
        <v>510.26</v>
      </c>
      <c r="G9" s="32">
        <v>500</v>
      </c>
      <c r="H9" s="32">
        <v>490</v>
      </c>
      <c r="I9" s="33">
        <f t="shared" si="0"/>
        <v>500.08666666666664</v>
      </c>
      <c r="J9" s="34">
        <f t="shared" si="1"/>
        <v>10.13027804817485</v>
      </c>
      <c r="K9" s="34">
        <f t="shared" si="2"/>
        <v>2.0257044875237993</v>
      </c>
      <c r="L9" s="35">
        <f t="shared" si="3"/>
        <v>2000.3466666666666</v>
      </c>
      <c r="M9" s="36">
        <f t="shared" si="4"/>
        <v>500.08666666666664</v>
      </c>
      <c r="N9" s="35">
        <f t="shared" si="5"/>
        <v>500.09</v>
      </c>
      <c r="O9" s="35">
        <f t="shared" si="6"/>
        <v>2000.36</v>
      </c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32.25" customHeight="1" x14ac:dyDescent="0.3">
      <c r="A10" s="40">
        <v>5</v>
      </c>
      <c r="B10" s="30" t="s">
        <v>43</v>
      </c>
      <c r="C10" s="38" t="s">
        <v>44</v>
      </c>
      <c r="D10" s="42" t="s">
        <v>38</v>
      </c>
      <c r="E10" s="42">
        <v>40</v>
      </c>
      <c r="F10" s="32">
        <v>1516.64</v>
      </c>
      <c r="G10" s="32">
        <v>1283</v>
      </c>
      <c r="H10" s="32">
        <v>1254</v>
      </c>
      <c r="I10" s="33">
        <f t="shared" si="0"/>
        <v>1351.2133333333334</v>
      </c>
      <c r="J10" s="34">
        <f t="shared" si="1"/>
        <v>143.99561289613428</v>
      </c>
      <c r="K10" s="34">
        <f t="shared" si="2"/>
        <v>10.656763765119814</v>
      </c>
      <c r="L10" s="35">
        <f t="shared" si="3"/>
        <v>54048.53333333334</v>
      </c>
      <c r="M10" s="36">
        <f t="shared" si="4"/>
        <v>1351.2133333333336</v>
      </c>
      <c r="N10" s="35">
        <f t="shared" si="5"/>
        <v>1351.21</v>
      </c>
      <c r="O10" s="35">
        <f t="shared" si="6"/>
        <v>54048.4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ht="12.75" customHeight="1" x14ac:dyDescent="0.3">
      <c r="A11" s="40">
        <v>6</v>
      </c>
      <c r="B11" s="30" t="s">
        <v>45</v>
      </c>
      <c r="C11" s="38" t="s">
        <v>41</v>
      </c>
      <c r="D11" s="42" t="s">
        <v>38</v>
      </c>
      <c r="E11" s="42">
        <v>10</v>
      </c>
      <c r="F11" s="32">
        <v>340.29</v>
      </c>
      <c r="G11" s="32">
        <v>395</v>
      </c>
      <c r="H11" s="32">
        <v>385</v>
      </c>
      <c r="I11" s="33">
        <f t="shared" si="0"/>
        <v>373.43</v>
      </c>
      <c r="J11" s="34">
        <f t="shared" si="1"/>
        <v>29.132365163165165</v>
      </c>
      <c r="K11" s="34">
        <f t="shared" si="2"/>
        <v>7.8012921198524934</v>
      </c>
      <c r="L11" s="35">
        <f t="shared" si="3"/>
        <v>3734.3</v>
      </c>
      <c r="M11" s="36">
        <f t="shared" si="4"/>
        <v>373.43</v>
      </c>
      <c r="N11" s="35">
        <f t="shared" si="5"/>
        <v>373.43</v>
      </c>
      <c r="O11" s="35">
        <f t="shared" si="6"/>
        <v>3734.3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ht="27.75" customHeight="1" x14ac:dyDescent="0.3">
      <c r="A12" s="40">
        <v>7</v>
      </c>
      <c r="B12" s="30" t="s">
        <v>46</v>
      </c>
      <c r="C12" s="38" t="s">
        <v>47</v>
      </c>
      <c r="D12" s="42" t="s">
        <v>38</v>
      </c>
      <c r="E12" s="42">
        <v>10</v>
      </c>
      <c r="F12" s="32">
        <v>230</v>
      </c>
      <c r="G12" s="32">
        <v>150</v>
      </c>
      <c r="H12" s="32">
        <v>140</v>
      </c>
      <c r="I12" s="33">
        <f t="shared" si="0"/>
        <v>173.33333333333334</v>
      </c>
      <c r="J12" s="34">
        <f t="shared" si="1"/>
        <v>49.328828623162472</v>
      </c>
      <c r="K12" s="34">
        <f t="shared" si="2"/>
        <v>28.458939590286043</v>
      </c>
      <c r="L12" s="35">
        <f t="shared" si="3"/>
        <v>1733.3333333333335</v>
      </c>
      <c r="M12" s="36">
        <f t="shared" si="4"/>
        <v>173.33333333333334</v>
      </c>
      <c r="N12" s="35">
        <f t="shared" si="5"/>
        <v>173.33</v>
      </c>
      <c r="O12" s="35">
        <f t="shared" si="6"/>
        <v>1733.3000000000002</v>
      </c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ht="12.75" customHeight="1" x14ac:dyDescent="0.3">
      <c r="A13" s="40">
        <v>8</v>
      </c>
      <c r="B13" s="30" t="s">
        <v>48</v>
      </c>
      <c r="C13" s="38" t="s">
        <v>49</v>
      </c>
      <c r="D13" s="42" t="s">
        <v>38</v>
      </c>
      <c r="E13" s="42">
        <v>20</v>
      </c>
      <c r="F13" s="32">
        <v>310.91000000000003</v>
      </c>
      <c r="G13" s="32">
        <v>143</v>
      </c>
      <c r="H13" s="32">
        <v>129</v>
      </c>
      <c r="I13" s="33">
        <f t="shared" si="0"/>
        <v>194.30333333333337</v>
      </c>
      <c r="J13" s="34">
        <f t="shared" si="1"/>
        <v>101.22665673296406</v>
      </c>
      <c r="K13" s="34">
        <f t="shared" si="2"/>
        <v>52.097231167571692</v>
      </c>
      <c r="L13" s="35">
        <f t="shared" si="3"/>
        <v>3886.0666666666675</v>
      </c>
      <c r="M13" s="36">
        <f t="shared" si="4"/>
        <v>194.30333333333337</v>
      </c>
      <c r="N13" s="35">
        <f t="shared" si="5"/>
        <v>194.3</v>
      </c>
      <c r="O13" s="35">
        <f t="shared" si="6"/>
        <v>3886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ht="12.75" customHeight="1" x14ac:dyDescent="0.3">
      <c r="A14" s="40">
        <v>9</v>
      </c>
      <c r="B14" s="30" t="s">
        <v>50</v>
      </c>
      <c r="C14" s="38" t="s">
        <v>51</v>
      </c>
      <c r="D14" s="42" t="s">
        <v>38</v>
      </c>
      <c r="E14" s="42">
        <v>13</v>
      </c>
      <c r="F14" s="32">
        <v>156.53</v>
      </c>
      <c r="G14" s="32">
        <v>156</v>
      </c>
      <c r="H14" s="32">
        <v>140</v>
      </c>
      <c r="I14" s="33">
        <f t="shared" si="0"/>
        <v>150.84333333333333</v>
      </c>
      <c r="J14" s="34">
        <f t="shared" si="1"/>
        <v>9.3943404948582394</v>
      </c>
      <c r="K14" s="34">
        <f t="shared" si="2"/>
        <v>6.227879142725282</v>
      </c>
      <c r="L14" s="35">
        <f t="shared" si="3"/>
        <v>1960.9633333333331</v>
      </c>
      <c r="M14" s="36">
        <f t="shared" si="4"/>
        <v>150.84333333333331</v>
      </c>
      <c r="N14" s="35">
        <f t="shared" si="5"/>
        <v>150.84</v>
      </c>
      <c r="O14" s="35">
        <f t="shared" si="6"/>
        <v>1960.92</v>
      </c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ht="12.75" customHeight="1" x14ac:dyDescent="0.3">
      <c r="A15" s="40">
        <v>10</v>
      </c>
      <c r="B15" s="30" t="s">
        <v>52</v>
      </c>
      <c r="C15" s="38" t="s">
        <v>53</v>
      </c>
      <c r="D15" s="42" t="s">
        <v>38</v>
      </c>
      <c r="E15" s="42">
        <v>23</v>
      </c>
      <c r="F15" s="32">
        <v>179.08</v>
      </c>
      <c r="G15" s="32">
        <v>158</v>
      </c>
      <c r="H15" s="32">
        <v>143</v>
      </c>
      <c r="I15" s="33">
        <f t="shared" si="0"/>
        <v>160.02666666666667</v>
      </c>
      <c r="J15" s="34">
        <f t="shared" si="1"/>
        <v>18.125179539340667</v>
      </c>
      <c r="K15" s="34">
        <f t="shared" si="2"/>
        <v>11.326349487173388</v>
      </c>
      <c r="L15" s="35">
        <f t="shared" si="3"/>
        <v>3680.6133333333337</v>
      </c>
      <c r="M15" s="36">
        <f t="shared" si="4"/>
        <v>160.02666666666667</v>
      </c>
      <c r="N15" s="35">
        <f t="shared" si="5"/>
        <v>160.03</v>
      </c>
      <c r="O15" s="35">
        <f t="shared" si="6"/>
        <v>3680.69</v>
      </c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ht="27.75" customHeight="1" x14ac:dyDescent="0.3">
      <c r="A16" s="40">
        <v>11</v>
      </c>
      <c r="B16" s="30" t="s">
        <v>54</v>
      </c>
      <c r="C16" s="38" t="s">
        <v>55</v>
      </c>
      <c r="D16" s="42" t="s">
        <v>38</v>
      </c>
      <c r="E16" s="42">
        <v>30</v>
      </c>
      <c r="F16" s="32">
        <v>313.54000000000002</v>
      </c>
      <c r="G16" s="32">
        <v>309</v>
      </c>
      <c r="H16" s="32">
        <v>296</v>
      </c>
      <c r="I16" s="33">
        <f t="shared" si="0"/>
        <v>306.18</v>
      </c>
      <c r="J16" s="34">
        <f t="shared" si="1"/>
        <v>9.1036915589226854</v>
      </c>
      <c r="K16" s="34">
        <f t="shared" si="2"/>
        <v>2.9733135929592676</v>
      </c>
      <c r="L16" s="35">
        <f t="shared" si="3"/>
        <v>9185.4</v>
      </c>
      <c r="M16" s="36">
        <f t="shared" si="4"/>
        <v>306.18</v>
      </c>
      <c r="N16" s="35">
        <f t="shared" si="5"/>
        <v>306.18</v>
      </c>
      <c r="O16" s="35">
        <f t="shared" si="6"/>
        <v>9185.4</v>
      </c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ht="15.75" customHeight="1" x14ac:dyDescent="0.3">
      <c r="A17" s="71" t="s">
        <v>56</v>
      </c>
      <c r="B17" s="49"/>
      <c r="C17" s="49"/>
      <c r="D17" s="49"/>
      <c r="E17" s="49"/>
      <c r="F17" s="49"/>
      <c r="G17" s="49"/>
      <c r="H17" s="49"/>
      <c r="I17" s="43"/>
      <c r="J17" s="43"/>
      <c r="K17" s="43"/>
      <c r="L17" s="44"/>
      <c r="M17" s="20"/>
      <c r="N17" s="20"/>
      <c r="O17" s="45">
        <f>SUM(O6:O16)</f>
        <v>349517.06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36" customHeight="1" x14ac:dyDescent="0.3">
      <c r="A18" s="72" t="s">
        <v>57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12.75" customHeight="1" x14ac:dyDescent="0.3">
      <c r="A19" s="20" t="s">
        <v>58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ht="12.75" customHeigh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2.75" customHeight="1" x14ac:dyDescent="0.3">
      <c r="A21" s="73" t="s">
        <v>59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ht="12.75" customHeigh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ht="12.75" customHeigh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ht="12.75" customHeigh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ht="12.75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0" ht="12.75" customHeigh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pans="1:30" ht="12.75" customHeight="1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7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7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30" ht="12.7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pans="1:30" ht="12.7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ht="12.7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1:30" ht="12.7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ht="12.7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ht="12.7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12.7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1:30" ht="12.7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ht="12.7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ht="12.7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ht="12.7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ht="12.7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ht="12.7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ht="12.7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ht="12.7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</row>
    <row r="45" spans="1:30" ht="12.7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ht="12.7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</row>
    <row r="47" spans="1:30" ht="12.7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ht="12.7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12.7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1:30" ht="12.7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</row>
    <row r="51" spans="1:30" ht="12.7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1:30" ht="12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0" ht="12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1:30" ht="12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ht="12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ht="12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ht="12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ht="12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</row>
    <row r="59" spans="1:30" ht="12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ht="12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</row>
    <row r="61" spans="1:30" ht="12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</row>
    <row r="62" spans="1:30" ht="12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ht="12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</row>
    <row r="64" spans="1:30" ht="12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</row>
    <row r="65" spans="1:30" ht="12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1:30" ht="12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ht="12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</row>
    <row r="68" spans="1:30" ht="12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ht="12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ht="12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</row>
    <row r="71" spans="1:30" ht="12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</row>
    <row r="72" spans="1:30" ht="12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</row>
    <row r="73" spans="1:30" ht="12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</row>
    <row r="74" spans="1:30" ht="12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</row>
    <row r="75" spans="1:30" ht="12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</row>
    <row r="76" spans="1:30" ht="12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</row>
    <row r="77" spans="1:30" ht="12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</row>
    <row r="78" spans="1:30" ht="12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</row>
    <row r="79" spans="1:30" ht="12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</row>
    <row r="80" spans="1:30" ht="12.7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</row>
    <row r="81" spans="1:30" ht="12.7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</row>
    <row r="82" spans="1:30" ht="12.7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</row>
    <row r="83" spans="1:30" ht="12.7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</row>
    <row r="84" spans="1:30" ht="12.7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</row>
    <row r="85" spans="1:30" ht="12.7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</row>
    <row r="86" spans="1:30" ht="12.7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</row>
    <row r="87" spans="1:30" ht="12.7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</row>
    <row r="88" spans="1:30" ht="12.7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</row>
    <row r="89" spans="1:30" ht="12.7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</row>
    <row r="90" spans="1:30" ht="12.7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</row>
    <row r="91" spans="1:30" ht="12.7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</row>
    <row r="92" spans="1:30" ht="12.7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</row>
    <row r="93" spans="1:30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</row>
    <row r="94" spans="1:30" ht="12.7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</row>
    <row r="95" spans="1:30" ht="12.7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0" ht="12.7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</row>
    <row r="97" spans="1:30" ht="12.7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</row>
    <row r="98" spans="1:30" ht="12.7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</row>
    <row r="99" spans="1:30" ht="12.7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</row>
    <row r="100" spans="1:30" ht="12.7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</row>
    <row r="101" spans="1:30" ht="12.7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</row>
    <row r="102" spans="1:30" ht="12.7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</row>
    <row r="103" spans="1:30" ht="12.7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</row>
    <row r="104" spans="1:30" ht="12.7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</row>
    <row r="105" spans="1:30" ht="12.7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</row>
    <row r="106" spans="1:30" ht="12.7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</row>
    <row r="107" spans="1:30" ht="12.7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</row>
    <row r="108" spans="1:30" ht="12.7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</row>
    <row r="109" spans="1:30" ht="12.7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</row>
    <row r="110" spans="1:30" ht="12.7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</row>
    <row r="111" spans="1:30" ht="12.7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</row>
    <row r="112" spans="1:30" ht="12.7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ht="12.7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</row>
    <row r="114" spans="1:30" ht="12.7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</row>
    <row r="115" spans="1:30" ht="12.7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</row>
    <row r="116" spans="1:30" ht="12.7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</row>
    <row r="117" spans="1:30" ht="12.7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</row>
    <row r="118" spans="1:30" ht="12.7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ht="12.7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</row>
    <row r="120" spans="1:30" ht="12.7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</row>
    <row r="121" spans="1:30" ht="12.7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</row>
    <row r="122" spans="1:30" ht="12.7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</row>
    <row r="123" spans="1:30" ht="12.7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</row>
    <row r="124" spans="1:30" ht="12.7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</row>
    <row r="125" spans="1:30" ht="12.7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</row>
    <row r="126" spans="1:30" ht="12.7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</row>
    <row r="127" spans="1:30" ht="12.7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</row>
    <row r="128" spans="1:30" ht="12.7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</row>
    <row r="129" spans="1:30" ht="12.7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</row>
    <row r="130" spans="1:30" ht="12.7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</row>
    <row r="131" spans="1:30" ht="12.7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</row>
    <row r="132" spans="1:30" ht="12.7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ht="12.7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</row>
    <row r="134" spans="1:30" ht="12.7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</row>
    <row r="135" spans="1:30" ht="12.7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</row>
    <row r="136" spans="1:30" ht="12.7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</row>
    <row r="137" spans="1:30" ht="12.7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</row>
    <row r="138" spans="1:30" ht="12.7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</row>
    <row r="139" spans="1:30" ht="12.7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</row>
    <row r="140" spans="1:30" ht="12.7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</row>
    <row r="141" spans="1:30" ht="12.7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</row>
    <row r="142" spans="1:30" ht="12.7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</row>
    <row r="143" spans="1:30" ht="12.7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</row>
    <row r="144" spans="1:30" ht="12.7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</row>
    <row r="145" spans="1:30" ht="12.7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</row>
    <row r="146" spans="1:30" ht="12.7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</row>
    <row r="147" spans="1:30" ht="12.7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</row>
    <row r="148" spans="1:30" ht="12.7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</row>
    <row r="149" spans="1:30" ht="12.7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</row>
    <row r="150" spans="1:30" ht="12.7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ht="12.7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</row>
    <row r="152" spans="1:30" ht="12.7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</row>
    <row r="153" spans="1:30" ht="12.7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</row>
    <row r="154" spans="1:30" ht="12.7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</row>
    <row r="155" spans="1:30" ht="12.7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</row>
    <row r="156" spans="1:30" ht="12.7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</row>
    <row r="157" spans="1:30" ht="12.7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</row>
    <row r="158" spans="1:30" ht="12.7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</row>
    <row r="159" spans="1:30" ht="12.7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</row>
    <row r="160" spans="1:30" ht="12.7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</row>
    <row r="161" spans="1:30" ht="12.7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</row>
    <row r="162" spans="1:30" ht="12.7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</row>
    <row r="163" spans="1:30" ht="12.7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</row>
    <row r="164" spans="1:30" ht="12.7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</row>
    <row r="165" spans="1:30" ht="12.7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</row>
    <row r="166" spans="1:30" ht="12.7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</row>
    <row r="167" spans="1:30" ht="12.7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</row>
    <row r="168" spans="1:30" ht="12.7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</row>
    <row r="169" spans="1:30" ht="12.7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</row>
    <row r="170" spans="1:30" ht="12.7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</row>
    <row r="171" spans="1:30" ht="12.7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</row>
    <row r="172" spans="1:30" ht="12.7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</row>
    <row r="173" spans="1:30" ht="12.7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</row>
    <row r="174" spans="1:30" ht="12.7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</row>
    <row r="175" spans="1:30" ht="12.7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</row>
    <row r="176" spans="1:30" ht="12.7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</row>
    <row r="177" spans="1:30" ht="12.7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</row>
    <row r="178" spans="1:30" ht="12.7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</row>
    <row r="179" spans="1:30" ht="12.7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</row>
    <row r="180" spans="1:30" ht="12.7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</row>
    <row r="181" spans="1:30" ht="12.7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</row>
    <row r="182" spans="1:30" ht="12.7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</row>
    <row r="183" spans="1:30" ht="12.7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</row>
    <row r="184" spans="1:30" ht="12.7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</row>
    <row r="185" spans="1:30" ht="12.7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</row>
    <row r="186" spans="1:30" ht="12.7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</row>
    <row r="187" spans="1:30" ht="12.7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</row>
    <row r="188" spans="1:30" ht="12.7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</row>
    <row r="189" spans="1:30" ht="12.7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</row>
    <row r="190" spans="1:30" ht="12.7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</row>
    <row r="191" spans="1:30" ht="12.7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</row>
    <row r="192" spans="1:30" ht="12.7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</row>
    <row r="193" spans="1:30" ht="12.7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</row>
    <row r="194" spans="1:30" ht="12.7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</row>
    <row r="195" spans="1:30" ht="12.7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</row>
    <row r="196" spans="1:30" ht="12.7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</row>
    <row r="197" spans="1:30" ht="12.7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</row>
    <row r="198" spans="1:30" ht="12.7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</row>
    <row r="199" spans="1:30" ht="12.7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</row>
    <row r="200" spans="1:30" ht="12.7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</row>
    <row r="201" spans="1:30" ht="12.7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</row>
    <row r="202" spans="1:30" ht="12.7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</row>
    <row r="203" spans="1:30" ht="12.7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</row>
    <row r="204" spans="1:30" ht="12.7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</row>
    <row r="205" spans="1:30" ht="12.7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</row>
    <row r="206" spans="1:30" ht="12.7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</row>
    <row r="207" spans="1:30" ht="12.7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</row>
    <row r="208" spans="1:30" ht="12.7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</row>
    <row r="209" spans="1:30" ht="12.7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</row>
    <row r="210" spans="1:30" ht="12.7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</row>
    <row r="211" spans="1:30" ht="12.7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</row>
    <row r="212" spans="1:30" ht="12.7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</row>
    <row r="213" spans="1:30" ht="12.7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</row>
    <row r="214" spans="1:30" ht="12.7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</row>
    <row r="215" spans="1:30" ht="12.7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</row>
    <row r="216" spans="1:30" ht="12.7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</row>
    <row r="217" spans="1:30" ht="12.7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</row>
    <row r="218" spans="1:30" ht="12.7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</row>
    <row r="219" spans="1:30" ht="12.7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</row>
    <row r="220" spans="1:30" ht="12.7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</row>
    <row r="221" spans="1:30" ht="12.7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</row>
    <row r="222" spans="1:30" ht="12.7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</row>
    <row r="223" spans="1:30" ht="12.7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</row>
    <row r="224" spans="1:30" ht="12.7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</row>
    <row r="225" spans="1:30" ht="12.7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</row>
    <row r="226" spans="1:30" ht="12.7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</row>
    <row r="227" spans="1:30" ht="12.7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</row>
    <row r="228" spans="1:30" ht="12.7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</row>
    <row r="229" spans="1:30" ht="12.7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</row>
    <row r="230" spans="1:30" ht="12.7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</row>
    <row r="231" spans="1:30" ht="12.7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</row>
    <row r="232" spans="1:30" ht="12.7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</row>
    <row r="233" spans="1:30" ht="12.7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</row>
    <row r="234" spans="1:30" ht="12.7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</row>
    <row r="235" spans="1:30" ht="12.7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</row>
    <row r="236" spans="1:30" ht="12.7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</row>
    <row r="237" spans="1:30" ht="12.7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</row>
    <row r="238" spans="1:30" ht="12.7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</row>
    <row r="239" spans="1:30" ht="12.7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</row>
    <row r="240" spans="1:30" ht="12.7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</row>
    <row r="241" spans="1:30" ht="12.7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</row>
    <row r="242" spans="1:30" ht="12.7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</row>
    <row r="243" spans="1:30" ht="12.7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</row>
    <row r="244" spans="1:30" ht="12.7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</row>
    <row r="245" spans="1:30" ht="12.7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</row>
    <row r="246" spans="1:30" ht="12.7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</row>
    <row r="247" spans="1:30" ht="12.7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</row>
    <row r="248" spans="1:30" ht="12.7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</row>
    <row r="249" spans="1:30" ht="12.7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</row>
    <row r="250" spans="1:30" ht="12.7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</row>
    <row r="251" spans="1:30" ht="12.7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</row>
    <row r="252" spans="1:30" ht="12.7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</row>
    <row r="253" spans="1:30" ht="12.7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</row>
    <row r="254" spans="1:30" ht="12.7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</row>
    <row r="255" spans="1:30" ht="12.7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</row>
    <row r="256" spans="1:30" ht="12.7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</row>
    <row r="257" spans="1:30" ht="12.7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</row>
    <row r="258" spans="1:30" ht="12.7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</row>
    <row r="259" spans="1:30" ht="12.7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</row>
    <row r="260" spans="1:30" ht="12.7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</row>
    <row r="261" spans="1:30" ht="12.7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</row>
    <row r="262" spans="1:30" ht="12.7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</row>
    <row r="263" spans="1:30" ht="12.7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</row>
    <row r="264" spans="1:30" ht="12.7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</row>
    <row r="265" spans="1:30" ht="12.7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</row>
    <row r="266" spans="1:30" ht="12.7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</row>
    <row r="267" spans="1:30" ht="12.7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</row>
    <row r="268" spans="1:30" ht="12.7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</row>
    <row r="269" spans="1:30" ht="12.7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</row>
    <row r="270" spans="1:30" ht="12.7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</row>
    <row r="271" spans="1:30" ht="12.7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</row>
    <row r="272" spans="1:30" ht="12.7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</row>
    <row r="273" spans="1:30" ht="12.7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</row>
    <row r="274" spans="1:30" ht="12.7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</row>
    <row r="275" spans="1:30" ht="12.7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</row>
    <row r="276" spans="1:30" ht="12.7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</row>
    <row r="277" spans="1:30" ht="12.7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</row>
    <row r="278" spans="1:30" ht="12.7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</row>
    <row r="279" spans="1:30" ht="12.7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</row>
    <row r="280" spans="1:30" ht="12.7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</row>
    <row r="281" spans="1:30" ht="12.7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</row>
    <row r="282" spans="1:30" ht="12.7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</row>
    <row r="283" spans="1:30" ht="12.7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</row>
    <row r="284" spans="1:30" ht="12.7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</row>
    <row r="285" spans="1:30" ht="12.7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</row>
    <row r="286" spans="1:30" ht="12.7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</row>
    <row r="287" spans="1:30" ht="12.7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</row>
    <row r="288" spans="1:30" ht="12.7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</row>
    <row r="289" spans="1:30" ht="12.7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</row>
    <row r="290" spans="1:30" ht="12.7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</row>
    <row r="291" spans="1:30" ht="12.7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</row>
    <row r="292" spans="1:30" ht="12.7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</row>
    <row r="293" spans="1:30" ht="12.7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</row>
    <row r="294" spans="1:30" ht="12.7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</row>
    <row r="295" spans="1:30" ht="12.7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</row>
    <row r="296" spans="1:30" ht="12.7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</row>
    <row r="297" spans="1:30" ht="12.7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</row>
    <row r="298" spans="1:30" ht="12.7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</row>
    <row r="299" spans="1:30" ht="12.7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</row>
    <row r="300" spans="1:30" ht="12.7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</row>
    <row r="301" spans="1:30" ht="12.7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</row>
    <row r="302" spans="1:30" ht="12.7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</row>
    <row r="303" spans="1:30" ht="12.7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</row>
    <row r="304" spans="1:30" ht="12.7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</row>
    <row r="305" spans="1:30" ht="12.7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</row>
    <row r="306" spans="1:30" ht="12.7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</row>
    <row r="307" spans="1:30" ht="12.7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</row>
    <row r="308" spans="1:30" ht="12.7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</row>
    <row r="309" spans="1:30" ht="12.7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</row>
    <row r="310" spans="1:30" ht="12.7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</row>
    <row r="311" spans="1:30" ht="12.7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</row>
    <row r="312" spans="1:30" ht="12.7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</row>
    <row r="313" spans="1:30" ht="12.7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</row>
    <row r="314" spans="1:30" ht="12.7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</row>
    <row r="315" spans="1:30" ht="12.7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</row>
    <row r="316" spans="1:30" ht="12.7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</row>
    <row r="317" spans="1:30" ht="12.7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</row>
    <row r="318" spans="1:30" ht="12.7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</row>
    <row r="319" spans="1:30" ht="12.7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</row>
    <row r="320" spans="1:30" ht="12.7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</row>
    <row r="321" spans="1:30" ht="12.7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</row>
    <row r="322" spans="1:30" ht="12.7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</row>
    <row r="323" spans="1:30" ht="12.7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</row>
    <row r="324" spans="1:30" ht="12.7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</row>
    <row r="325" spans="1:30" ht="12.7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</row>
    <row r="326" spans="1:30" ht="12.7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</row>
    <row r="327" spans="1:30" ht="12.7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</row>
    <row r="328" spans="1:30" ht="12.7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</row>
    <row r="329" spans="1:30" ht="12.7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</row>
    <row r="330" spans="1:30" ht="12.7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</row>
    <row r="331" spans="1:30" ht="12.7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</row>
    <row r="332" spans="1:30" ht="12.7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</row>
    <row r="333" spans="1:30" ht="12.7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</row>
    <row r="334" spans="1:30" ht="12.7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</row>
    <row r="335" spans="1:30" ht="12.7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</row>
    <row r="336" spans="1:30" ht="12.7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</row>
    <row r="337" spans="1:30" ht="12.7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</row>
    <row r="338" spans="1:30" ht="12.7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</row>
    <row r="339" spans="1:30" ht="12.7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</row>
    <row r="340" spans="1:30" ht="12.7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</row>
    <row r="341" spans="1:30" ht="12.7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</row>
    <row r="342" spans="1:30" ht="12.7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</row>
    <row r="343" spans="1:30" ht="12.7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</row>
    <row r="344" spans="1:30" ht="12.7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</row>
    <row r="345" spans="1:30" ht="12.7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</row>
    <row r="346" spans="1:30" ht="12.7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</row>
    <row r="347" spans="1:30" ht="12.7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</row>
    <row r="348" spans="1:30" ht="12.7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</row>
    <row r="349" spans="1:30" ht="12.7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</row>
    <row r="350" spans="1:30" ht="12.7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</row>
    <row r="351" spans="1:30" ht="12.7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</row>
    <row r="352" spans="1:30" ht="12.7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</row>
    <row r="353" spans="1:30" ht="12.7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</row>
    <row r="354" spans="1:30" ht="12.7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</row>
    <row r="355" spans="1:30" ht="12.7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</row>
    <row r="356" spans="1:30" ht="12.7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</row>
    <row r="357" spans="1:30" ht="12.7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</row>
    <row r="358" spans="1:30" ht="12.7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</row>
    <row r="359" spans="1:30" ht="12.7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</row>
    <row r="360" spans="1:30" ht="12.7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</row>
    <row r="361" spans="1:30" ht="12.7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</row>
    <row r="362" spans="1:30" ht="12.7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</row>
    <row r="363" spans="1:30" ht="12.7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</row>
    <row r="364" spans="1:30" ht="12.7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</row>
    <row r="365" spans="1:30" ht="12.7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</row>
    <row r="366" spans="1:30" ht="12.7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</row>
    <row r="367" spans="1:30" ht="12.7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</row>
    <row r="368" spans="1:30" ht="12.7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</row>
    <row r="369" spans="1:30" ht="12.7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</row>
    <row r="370" spans="1:30" ht="12.7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</row>
    <row r="371" spans="1:30" ht="12.7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</row>
    <row r="372" spans="1:30" ht="12.7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</row>
    <row r="373" spans="1:30" ht="12.7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</row>
    <row r="374" spans="1:30" ht="12.7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</row>
    <row r="375" spans="1:30" ht="12.7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</row>
    <row r="376" spans="1:30" ht="12.7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</row>
    <row r="377" spans="1:30" ht="12.7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</row>
    <row r="378" spans="1:30" ht="12.7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</row>
    <row r="379" spans="1:30" ht="12.7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</row>
    <row r="380" spans="1:30" ht="12.7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</row>
    <row r="381" spans="1:30" ht="12.7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</row>
    <row r="382" spans="1:30" ht="12.7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</row>
    <row r="383" spans="1:30" ht="12.7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</row>
    <row r="384" spans="1:30" ht="12.7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</row>
    <row r="385" spans="1:30" ht="12.7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</row>
    <row r="386" spans="1:30" ht="12.7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</row>
    <row r="387" spans="1:30" ht="12.7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</row>
    <row r="388" spans="1:30" ht="12.7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</row>
    <row r="389" spans="1:30" ht="12.7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</row>
    <row r="390" spans="1:30" ht="12.7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</row>
    <row r="391" spans="1:30" ht="12.7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</row>
    <row r="392" spans="1:30" ht="12.7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</row>
    <row r="393" spans="1:30" ht="12.7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</row>
    <row r="394" spans="1:30" ht="12.7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</row>
    <row r="395" spans="1:30" ht="12.7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</row>
    <row r="396" spans="1:30" ht="12.7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</row>
    <row r="397" spans="1:30" ht="12.7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</row>
    <row r="398" spans="1:30" ht="12.7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</row>
    <row r="399" spans="1:30" ht="12.7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</row>
    <row r="400" spans="1:30" ht="12.7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</row>
    <row r="401" spans="1:30" ht="12.7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</row>
    <row r="402" spans="1:30" ht="12.7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</row>
    <row r="403" spans="1:30" ht="12.7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</row>
    <row r="404" spans="1:30" ht="12.7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</row>
    <row r="405" spans="1:30" ht="12.7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</row>
    <row r="406" spans="1:30" ht="12.7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</row>
    <row r="407" spans="1:30" ht="12.7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</row>
    <row r="408" spans="1:30" ht="12.7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</row>
    <row r="409" spans="1:30" ht="12.7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</row>
    <row r="410" spans="1:30" ht="12.7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</row>
    <row r="411" spans="1:30" ht="12.7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</row>
    <row r="412" spans="1:30" ht="12.7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</row>
    <row r="413" spans="1:30" ht="12.7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</row>
    <row r="414" spans="1:30" ht="12.7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</row>
    <row r="415" spans="1:30" ht="12.7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</row>
    <row r="416" spans="1:30" ht="12.7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</row>
    <row r="417" spans="1:30" ht="12.7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</row>
    <row r="418" spans="1:30" ht="12.7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</row>
    <row r="419" spans="1:30" ht="12.7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</row>
    <row r="420" spans="1:30" ht="12.7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</row>
    <row r="421" spans="1:30" ht="12.7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</row>
    <row r="422" spans="1:30" ht="12.7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</row>
    <row r="423" spans="1:30" ht="12.7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</row>
    <row r="424" spans="1:30" ht="12.7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</row>
    <row r="425" spans="1:30" ht="12.7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</row>
    <row r="426" spans="1:30" ht="12.7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</row>
    <row r="427" spans="1:30" ht="12.7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</row>
    <row r="428" spans="1:30" ht="12.7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</row>
    <row r="429" spans="1:30" ht="12.7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</row>
    <row r="430" spans="1:30" ht="12.7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</row>
    <row r="431" spans="1:30" ht="12.7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</row>
    <row r="432" spans="1:30" ht="12.7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</row>
    <row r="433" spans="1:30" ht="12.7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</row>
    <row r="434" spans="1:30" ht="12.7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</row>
    <row r="435" spans="1:30" ht="12.7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</row>
    <row r="436" spans="1:30" ht="12.7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</row>
    <row r="437" spans="1:30" ht="12.7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</row>
    <row r="438" spans="1:30" ht="12.7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</row>
    <row r="439" spans="1:30" ht="12.7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</row>
    <row r="440" spans="1:30" ht="12.7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</row>
    <row r="441" spans="1:30" ht="12.7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</row>
    <row r="442" spans="1:30" ht="12.7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</row>
    <row r="443" spans="1:30" ht="12.7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</row>
    <row r="444" spans="1:30" ht="12.7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</row>
    <row r="445" spans="1:30" ht="12.7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</row>
    <row r="446" spans="1:30" ht="12.7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</row>
    <row r="447" spans="1:30" ht="12.7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</row>
    <row r="448" spans="1:30" ht="12.7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</row>
    <row r="449" spans="1:30" ht="12.7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</row>
    <row r="450" spans="1:30" ht="12.7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</row>
    <row r="451" spans="1:30" ht="12.7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</row>
    <row r="452" spans="1:30" ht="12.7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</row>
    <row r="453" spans="1:30" ht="12.7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</row>
    <row r="454" spans="1:30" ht="12.7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</row>
    <row r="455" spans="1:30" ht="12.7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</row>
    <row r="456" spans="1:30" ht="12.7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</row>
    <row r="457" spans="1:30" ht="12.7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</row>
    <row r="458" spans="1:30" ht="12.7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</row>
    <row r="459" spans="1:30" ht="12.7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</row>
    <row r="460" spans="1:30" ht="12.7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</row>
    <row r="461" spans="1:30" ht="12.7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</row>
    <row r="462" spans="1:30" ht="12.7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</row>
    <row r="463" spans="1:30" ht="12.7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</row>
    <row r="464" spans="1:30" ht="12.7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</row>
    <row r="465" spans="1:30" ht="12.7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</row>
    <row r="466" spans="1:30" ht="12.7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</row>
    <row r="467" spans="1:30" ht="12.7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</row>
    <row r="468" spans="1:30" ht="12.7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</row>
    <row r="469" spans="1:30" ht="12.7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</row>
    <row r="470" spans="1:30" ht="12.7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</row>
    <row r="471" spans="1:30" ht="12.7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</row>
    <row r="472" spans="1:30" ht="12.7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</row>
    <row r="473" spans="1:30" ht="12.7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</row>
    <row r="474" spans="1:30" ht="12.7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</row>
    <row r="475" spans="1:30" ht="12.7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</row>
    <row r="476" spans="1:30" ht="12.7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</row>
    <row r="477" spans="1:30" ht="12.7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</row>
    <row r="478" spans="1:30" ht="12.7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</row>
    <row r="479" spans="1:30" ht="12.7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</row>
    <row r="480" spans="1:30" ht="12.7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</row>
    <row r="481" spans="1:30" ht="12.7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</row>
    <row r="482" spans="1:30" ht="12.7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</row>
    <row r="483" spans="1:30" ht="12.7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</row>
    <row r="484" spans="1:30" ht="12.7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</row>
    <row r="485" spans="1:30" ht="12.7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</row>
    <row r="486" spans="1:30" ht="12.7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</row>
    <row r="487" spans="1:30" ht="12.7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</row>
    <row r="488" spans="1:30" ht="12.7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</row>
    <row r="489" spans="1:30" ht="12.7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</row>
    <row r="490" spans="1:30" ht="12.7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</row>
    <row r="491" spans="1:30" ht="12.7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</row>
    <row r="492" spans="1:30" ht="12.7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</row>
    <row r="493" spans="1:30" ht="12.7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</row>
    <row r="494" spans="1:30" ht="12.7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</row>
    <row r="495" spans="1:30" ht="12.7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</row>
    <row r="496" spans="1:30" ht="12.7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</row>
    <row r="497" spans="1:30" ht="12.7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</row>
    <row r="498" spans="1:30" ht="12.7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</row>
    <row r="499" spans="1:30" ht="12.7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</row>
    <row r="500" spans="1:30" ht="12.7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</row>
    <row r="501" spans="1:30" ht="12.75" customHeight="1" x14ac:dyDescent="0.3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</row>
    <row r="502" spans="1:30" ht="12.75" customHeight="1" x14ac:dyDescent="0.3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</row>
    <row r="503" spans="1:30" ht="12.75" customHeight="1" x14ac:dyDescent="0.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</row>
    <row r="504" spans="1:30" ht="12.75" customHeight="1" x14ac:dyDescent="0.3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</row>
    <row r="505" spans="1:30" ht="12.75" customHeight="1" x14ac:dyDescent="0.3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</row>
    <row r="506" spans="1:30" ht="12.75" customHeight="1" x14ac:dyDescent="0.3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</row>
    <row r="507" spans="1:30" ht="12.75" customHeight="1" x14ac:dyDescent="0.3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</row>
    <row r="508" spans="1:30" ht="12.75" customHeight="1" x14ac:dyDescent="0.3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</row>
    <row r="509" spans="1:30" ht="12.75" customHeight="1" x14ac:dyDescent="0.3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</row>
    <row r="510" spans="1:30" ht="12.75" customHeight="1" x14ac:dyDescent="0.3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</row>
    <row r="511" spans="1:30" ht="12.75" customHeight="1" x14ac:dyDescent="0.3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</row>
    <row r="512" spans="1:30" ht="12.75" customHeight="1" x14ac:dyDescent="0.3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</row>
    <row r="513" spans="1:30" ht="12.75" customHeight="1" x14ac:dyDescent="0.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</row>
    <row r="514" spans="1:30" ht="12.75" customHeight="1" x14ac:dyDescent="0.3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</row>
    <row r="515" spans="1:30" ht="12.75" customHeight="1" x14ac:dyDescent="0.3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</row>
    <row r="516" spans="1:30" ht="12.75" customHeight="1" x14ac:dyDescent="0.3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</row>
    <row r="517" spans="1:30" ht="12.75" customHeight="1" x14ac:dyDescent="0.3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</row>
    <row r="518" spans="1:30" ht="12.75" customHeight="1" x14ac:dyDescent="0.3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</row>
    <row r="519" spans="1:30" ht="12.75" customHeight="1" x14ac:dyDescent="0.3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</row>
    <row r="520" spans="1:30" ht="12.75" customHeight="1" x14ac:dyDescent="0.3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</row>
    <row r="521" spans="1:30" ht="12.75" customHeight="1" x14ac:dyDescent="0.3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</row>
    <row r="522" spans="1:30" ht="12.75" customHeight="1" x14ac:dyDescent="0.3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</row>
    <row r="523" spans="1:30" ht="12.75" customHeight="1" x14ac:dyDescent="0.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</row>
    <row r="524" spans="1:30" ht="12.75" customHeight="1" x14ac:dyDescent="0.3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</row>
    <row r="525" spans="1:30" ht="12.75" customHeight="1" x14ac:dyDescent="0.3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</row>
    <row r="526" spans="1:30" ht="12.75" customHeight="1" x14ac:dyDescent="0.3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</row>
    <row r="527" spans="1:30" ht="12.75" customHeight="1" x14ac:dyDescent="0.3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</row>
    <row r="528" spans="1:30" ht="12.75" customHeight="1" x14ac:dyDescent="0.3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</row>
    <row r="529" spans="1:30" ht="12.75" customHeight="1" x14ac:dyDescent="0.3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</row>
    <row r="530" spans="1:30" ht="12.75" customHeight="1" x14ac:dyDescent="0.3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</row>
    <row r="531" spans="1:30" ht="12.75" customHeight="1" x14ac:dyDescent="0.3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</row>
    <row r="532" spans="1:30" ht="12.75" customHeight="1" x14ac:dyDescent="0.3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</row>
    <row r="533" spans="1:30" ht="12.75" customHeight="1" x14ac:dyDescent="0.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</row>
    <row r="534" spans="1:30" ht="12.75" customHeight="1" x14ac:dyDescent="0.3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</row>
    <row r="535" spans="1:30" ht="12.75" customHeight="1" x14ac:dyDescent="0.3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</row>
    <row r="536" spans="1:30" ht="12.75" customHeight="1" x14ac:dyDescent="0.3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</row>
    <row r="537" spans="1:30" ht="12.75" customHeight="1" x14ac:dyDescent="0.3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</row>
    <row r="538" spans="1:30" ht="12.75" customHeight="1" x14ac:dyDescent="0.3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</row>
    <row r="539" spans="1:30" ht="12.75" customHeight="1" x14ac:dyDescent="0.3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</row>
    <row r="540" spans="1:30" ht="12.75" customHeight="1" x14ac:dyDescent="0.3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</row>
    <row r="541" spans="1:30" ht="12.75" customHeight="1" x14ac:dyDescent="0.3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</row>
    <row r="542" spans="1:30" ht="12.75" customHeight="1" x14ac:dyDescent="0.3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</row>
    <row r="543" spans="1:30" ht="12.75" customHeight="1" x14ac:dyDescent="0.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</row>
    <row r="544" spans="1:30" ht="12.75" customHeight="1" x14ac:dyDescent="0.3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</row>
    <row r="545" spans="1:30" ht="12.75" customHeight="1" x14ac:dyDescent="0.3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</row>
    <row r="546" spans="1:30" ht="12.75" customHeight="1" x14ac:dyDescent="0.3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</row>
    <row r="547" spans="1:30" ht="12.75" customHeight="1" x14ac:dyDescent="0.3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</row>
    <row r="548" spans="1:30" ht="12.75" customHeight="1" x14ac:dyDescent="0.3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</row>
    <row r="549" spans="1:30" ht="12.75" customHeight="1" x14ac:dyDescent="0.3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</row>
    <row r="550" spans="1:30" ht="12.75" customHeight="1" x14ac:dyDescent="0.3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</row>
    <row r="551" spans="1:30" ht="12.75" customHeight="1" x14ac:dyDescent="0.3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</row>
    <row r="552" spans="1:30" ht="12.75" customHeight="1" x14ac:dyDescent="0.3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</row>
    <row r="553" spans="1:30" ht="12.75" customHeight="1" x14ac:dyDescent="0.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</row>
    <row r="554" spans="1:30" ht="12.75" customHeight="1" x14ac:dyDescent="0.3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</row>
    <row r="555" spans="1:30" ht="12.75" customHeight="1" x14ac:dyDescent="0.3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</row>
    <row r="556" spans="1:30" ht="12.75" customHeight="1" x14ac:dyDescent="0.3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</row>
    <row r="557" spans="1:30" ht="12.75" customHeight="1" x14ac:dyDescent="0.3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</row>
    <row r="558" spans="1:30" ht="12.75" customHeight="1" x14ac:dyDescent="0.3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</row>
    <row r="559" spans="1:30" ht="12.75" customHeight="1" x14ac:dyDescent="0.3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</row>
    <row r="560" spans="1:30" ht="12.75" customHeight="1" x14ac:dyDescent="0.3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</row>
    <row r="561" spans="1:30" ht="12.75" customHeight="1" x14ac:dyDescent="0.3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</row>
    <row r="562" spans="1:30" ht="12.75" customHeight="1" x14ac:dyDescent="0.3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</row>
    <row r="563" spans="1:30" ht="12.75" customHeight="1" x14ac:dyDescent="0.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</row>
    <row r="564" spans="1:30" ht="12.75" customHeight="1" x14ac:dyDescent="0.3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</row>
    <row r="565" spans="1:30" ht="12.75" customHeight="1" x14ac:dyDescent="0.3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</row>
    <row r="566" spans="1:30" ht="12.75" customHeight="1" x14ac:dyDescent="0.3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</row>
    <row r="567" spans="1:30" ht="12.75" customHeight="1" x14ac:dyDescent="0.3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</row>
    <row r="568" spans="1:30" ht="12.75" customHeight="1" x14ac:dyDescent="0.3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</row>
    <row r="569" spans="1:30" ht="12.75" customHeight="1" x14ac:dyDescent="0.3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</row>
    <row r="570" spans="1:30" ht="12.75" customHeight="1" x14ac:dyDescent="0.3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</row>
    <row r="571" spans="1:30" ht="12.75" customHeight="1" x14ac:dyDescent="0.3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</row>
    <row r="572" spans="1:30" ht="12.75" customHeight="1" x14ac:dyDescent="0.3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</row>
    <row r="573" spans="1:30" ht="12.75" customHeight="1" x14ac:dyDescent="0.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</row>
    <row r="574" spans="1:30" ht="12.75" customHeight="1" x14ac:dyDescent="0.3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</row>
    <row r="575" spans="1:30" ht="12.75" customHeight="1" x14ac:dyDescent="0.3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</row>
    <row r="576" spans="1:30" ht="12.75" customHeight="1" x14ac:dyDescent="0.3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</row>
    <row r="577" spans="1:30" ht="12.75" customHeight="1" x14ac:dyDescent="0.3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</row>
    <row r="578" spans="1:30" ht="12.75" customHeight="1" x14ac:dyDescent="0.3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</row>
    <row r="579" spans="1:30" ht="12.75" customHeight="1" x14ac:dyDescent="0.3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</row>
    <row r="580" spans="1:30" ht="12.75" customHeight="1" x14ac:dyDescent="0.3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</row>
    <row r="581" spans="1:30" ht="12.75" customHeight="1" x14ac:dyDescent="0.3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</row>
    <row r="582" spans="1:30" ht="12.75" customHeight="1" x14ac:dyDescent="0.3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</row>
    <row r="583" spans="1:30" ht="12.75" customHeight="1" x14ac:dyDescent="0.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</row>
    <row r="584" spans="1:30" ht="12.75" customHeight="1" x14ac:dyDescent="0.3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</row>
    <row r="585" spans="1:30" ht="12.75" customHeight="1" x14ac:dyDescent="0.3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</row>
    <row r="586" spans="1:30" ht="12.75" customHeight="1" x14ac:dyDescent="0.3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</row>
    <row r="587" spans="1:30" ht="12.75" customHeight="1" x14ac:dyDescent="0.3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</row>
    <row r="588" spans="1:30" ht="12.75" customHeight="1" x14ac:dyDescent="0.3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</row>
    <row r="589" spans="1:30" ht="12.75" customHeight="1" x14ac:dyDescent="0.3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</row>
    <row r="590" spans="1:30" ht="12.75" customHeight="1" x14ac:dyDescent="0.3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</row>
    <row r="591" spans="1:30" ht="12.75" customHeight="1" x14ac:dyDescent="0.3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</row>
    <row r="592" spans="1:30" ht="12.75" customHeight="1" x14ac:dyDescent="0.3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</row>
    <row r="593" spans="1:30" ht="12.75" customHeight="1" x14ac:dyDescent="0.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</row>
    <row r="594" spans="1:30" ht="12.75" customHeight="1" x14ac:dyDescent="0.3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</row>
    <row r="595" spans="1:30" ht="12.75" customHeight="1" x14ac:dyDescent="0.3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</row>
    <row r="596" spans="1:30" ht="12.75" customHeight="1" x14ac:dyDescent="0.3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</row>
    <row r="597" spans="1:30" ht="12.75" customHeight="1" x14ac:dyDescent="0.3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</row>
    <row r="598" spans="1:30" ht="12.75" customHeight="1" x14ac:dyDescent="0.3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</row>
    <row r="599" spans="1:30" ht="12.75" customHeight="1" x14ac:dyDescent="0.3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</row>
    <row r="600" spans="1:30" ht="12.75" customHeight="1" x14ac:dyDescent="0.3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</row>
    <row r="601" spans="1:30" ht="12.75" customHeight="1" x14ac:dyDescent="0.3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</row>
    <row r="602" spans="1:30" ht="12.75" customHeight="1" x14ac:dyDescent="0.3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</row>
    <row r="603" spans="1:30" ht="12.75" customHeight="1" x14ac:dyDescent="0.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</row>
    <row r="604" spans="1:30" ht="12.75" customHeight="1" x14ac:dyDescent="0.3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</row>
    <row r="605" spans="1:30" ht="12.75" customHeight="1" x14ac:dyDescent="0.3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</row>
    <row r="606" spans="1:30" ht="12.75" customHeight="1" x14ac:dyDescent="0.3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</row>
    <row r="607" spans="1:30" ht="12.75" customHeight="1" x14ac:dyDescent="0.3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</row>
    <row r="608" spans="1:30" ht="12.75" customHeight="1" x14ac:dyDescent="0.3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</row>
    <row r="609" spans="1:30" ht="12.75" customHeight="1" x14ac:dyDescent="0.3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</row>
    <row r="610" spans="1:30" ht="12.75" customHeight="1" x14ac:dyDescent="0.3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</row>
    <row r="611" spans="1:30" ht="12.75" customHeight="1" x14ac:dyDescent="0.3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</row>
    <row r="612" spans="1:30" ht="12.75" customHeight="1" x14ac:dyDescent="0.3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</row>
    <row r="613" spans="1:30" ht="12.75" customHeight="1" x14ac:dyDescent="0.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</row>
    <row r="614" spans="1:30" ht="12.75" customHeight="1" x14ac:dyDescent="0.3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</row>
    <row r="615" spans="1:30" ht="12.75" customHeight="1" x14ac:dyDescent="0.3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</row>
    <row r="616" spans="1:30" ht="12.75" customHeight="1" x14ac:dyDescent="0.3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</row>
    <row r="617" spans="1:30" ht="12.75" customHeight="1" x14ac:dyDescent="0.3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</row>
    <row r="618" spans="1:30" ht="12.75" customHeight="1" x14ac:dyDescent="0.3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</row>
    <row r="619" spans="1:30" ht="12.75" customHeight="1" x14ac:dyDescent="0.3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</row>
    <row r="620" spans="1:30" ht="12.75" customHeight="1" x14ac:dyDescent="0.3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</row>
    <row r="621" spans="1:30" ht="12.75" customHeight="1" x14ac:dyDescent="0.3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</row>
    <row r="622" spans="1:30" ht="12.75" customHeight="1" x14ac:dyDescent="0.3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</row>
    <row r="623" spans="1:30" ht="12.75" customHeight="1" x14ac:dyDescent="0.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</row>
    <row r="624" spans="1:30" ht="12.75" customHeight="1" x14ac:dyDescent="0.3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</row>
    <row r="625" spans="1:30" ht="12.75" customHeight="1" x14ac:dyDescent="0.3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</row>
    <row r="626" spans="1:30" ht="12.75" customHeight="1" x14ac:dyDescent="0.3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</row>
    <row r="627" spans="1:30" ht="12.75" customHeight="1" x14ac:dyDescent="0.3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</row>
    <row r="628" spans="1:30" ht="12.75" customHeight="1" x14ac:dyDescent="0.3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</row>
    <row r="629" spans="1:30" ht="12.75" customHeight="1" x14ac:dyDescent="0.3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</row>
    <row r="630" spans="1:30" ht="12.75" customHeight="1" x14ac:dyDescent="0.3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</row>
    <row r="631" spans="1:30" ht="12.75" customHeight="1" x14ac:dyDescent="0.3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</row>
    <row r="632" spans="1:30" ht="12.75" customHeight="1" x14ac:dyDescent="0.3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</row>
    <row r="633" spans="1:30" ht="12.75" customHeight="1" x14ac:dyDescent="0.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</row>
    <row r="634" spans="1:30" ht="12.75" customHeight="1" x14ac:dyDescent="0.3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</row>
    <row r="635" spans="1:30" ht="12.75" customHeight="1" x14ac:dyDescent="0.3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</row>
    <row r="636" spans="1:30" ht="12.75" customHeight="1" x14ac:dyDescent="0.3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</row>
    <row r="637" spans="1:30" ht="12.75" customHeight="1" x14ac:dyDescent="0.3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</row>
    <row r="638" spans="1:30" ht="12.75" customHeight="1" x14ac:dyDescent="0.3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</row>
    <row r="639" spans="1:30" ht="12.75" customHeight="1" x14ac:dyDescent="0.3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</row>
    <row r="640" spans="1:30" ht="12.75" customHeight="1" x14ac:dyDescent="0.3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</row>
    <row r="641" spans="1:30" ht="12.75" customHeight="1" x14ac:dyDescent="0.3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</row>
    <row r="642" spans="1:30" ht="12.75" customHeight="1" x14ac:dyDescent="0.3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</row>
    <row r="643" spans="1:30" ht="12.75" customHeight="1" x14ac:dyDescent="0.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</row>
    <row r="644" spans="1:30" ht="12.75" customHeight="1" x14ac:dyDescent="0.3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</row>
    <row r="645" spans="1:30" ht="12.75" customHeight="1" x14ac:dyDescent="0.3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</row>
    <row r="646" spans="1:30" ht="12.75" customHeight="1" x14ac:dyDescent="0.3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</row>
    <row r="647" spans="1:30" ht="12.75" customHeight="1" x14ac:dyDescent="0.3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</row>
    <row r="648" spans="1:30" ht="12.75" customHeight="1" x14ac:dyDescent="0.3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</row>
    <row r="649" spans="1:30" ht="12.75" customHeight="1" x14ac:dyDescent="0.3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</row>
    <row r="650" spans="1:30" ht="12.75" customHeight="1" x14ac:dyDescent="0.3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</row>
    <row r="651" spans="1:30" ht="12.75" customHeight="1" x14ac:dyDescent="0.3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</row>
    <row r="652" spans="1:30" ht="12.75" customHeight="1" x14ac:dyDescent="0.3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</row>
    <row r="653" spans="1:30" ht="12.75" customHeight="1" x14ac:dyDescent="0.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</row>
    <row r="654" spans="1:30" ht="12.75" customHeight="1" x14ac:dyDescent="0.3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</row>
    <row r="655" spans="1:30" ht="12.75" customHeight="1" x14ac:dyDescent="0.3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</row>
    <row r="656" spans="1:30" ht="12.75" customHeight="1" x14ac:dyDescent="0.3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</row>
    <row r="657" spans="1:30" ht="12.75" customHeight="1" x14ac:dyDescent="0.3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</row>
    <row r="658" spans="1:30" ht="12.75" customHeight="1" x14ac:dyDescent="0.3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</row>
    <row r="659" spans="1:30" ht="12.75" customHeight="1" x14ac:dyDescent="0.3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</row>
    <row r="660" spans="1:30" ht="12.75" customHeight="1" x14ac:dyDescent="0.3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</row>
    <row r="661" spans="1:30" ht="12.75" customHeight="1" x14ac:dyDescent="0.3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</row>
    <row r="662" spans="1:30" ht="12.75" customHeight="1" x14ac:dyDescent="0.3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</row>
    <row r="663" spans="1:30" ht="12.75" customHeight="1" x14ac:dyDescent="0.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</row>
    <row r="664" spans="1:30" ht="12.75" customHeight="1" x14ac:dyDescent="0.3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</row>
    <row r="665" spans="1:30" ht="12.75" customHeight="1" x14ac:dyDescent="0.3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</row>
    <row r="666" spans="1:30" ht="12.75" customHeight="1" x14ac:dyDescent="0.3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</row>
    <row r="667" spans="1:30" ht="12.75" customHeight="1" x14ac:dyDescent="0.3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</row>
    <row r="668" spans="1:30" ht="12.75" customHeight="1" x14ac:dyDescent="0.3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</row>
    <row r="669" spans="1:30" ht="12.75" customHeight="1" x14ac:dyDescent="0.3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</row>
    <row r="670" spans="1:30" ht="12.75" customHeight="1" x14ac:dyDescent="0.3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</row>
    <row r="671" spans="1:30" ht="12.75" customHeight="1" x14ac:dyDescent="0.3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</row>
    <row r="672" spans="1:30" ht="12.75" customHeight="1" x14ac:dyDescent="0.3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</row>
    <row r="673" spans="1:30" ht="12.75" customHeight="1" x14ac:dyDescent="0.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</row>
    <row r="674" spans="1:30" ht="12.75" customHeight="1" x14ac:dyDescent="0.3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</row>
    <row r="675" spans="1:30" ht="12.75" customHeight="1" x14ac:dyDescent="0.3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</row>
    <row r="676" spans="1:30" ht="12.75" customHeight="1" x14ac:dyDescent="0.3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</row>
    <row r="677" spans="1:30" ht="12.75" customHeight="1" x14ac:dyDescent="0.3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</row>
    <row r="678" spans="1:30" ht="12.75" customHeight="1" x14ac:dyDescent="0.3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</row>
    <row r="679" spans="1:30" ht="12.75" customHeight="1" x14ac:dyDescent="0.3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</row>
    <row r="680" spans="1:30" ht="12.75" customHeight="1" x14ac:dyDescent="0.3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</row>
    <row r="681" spans="1:30" ht="12.75" customHeight="1" x14ac:dyDescent="0.3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</row>
    <row r="682" spans="1:30" ht="12.75" customHeight="1" x14ac:dyDescent="0.3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</row>
    <row r="683" spans="1:30" ht="12.75" customHeight="1" x14ac:dyDescent="0.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</row>
    <row r="684" spans="1:30" ht="12.75" customHeight="1" x14ac:dyDescent="0.3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</row>
    <row r="685" spans="1:30" ht="12.75" customHeight="1" x14ac:dyDescent="0.3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</row>
    <row r="686" spans="1:30" ht="12.75" customHeight="1" x14ac:dyDescent="0.3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</row>
    <row r="687" spans="1:30" ht="12.75" customHeight="1" x14ac:dyDescent="0.3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</row>
    <row r="688" spans="1:30" ht="12.75" customHeight="1" x14ac:dyDescent="0.3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</row>
    <row r="689" spans="1:30" ht="12.75" customHeight="1" x14ac:dyDescent="0.3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</row>
    <row r="690" spans="1:30" ht="12.75" customHeight="1" x14ac:dyDescent="0.3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</row>
    <row r="691" spans="1:30" ht="12.75" customHeight="1" x14ac:dyDescent="0.3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</row>
    <row r="692" spans="1:30" ht="12.75" customHeight="1" x14ac:dyDescent="0.3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</row>
    <row r="693" spans="1:30" ht="12.75" customHeight="1" x14ac:dyDescent="0.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</row>
    <row r="694" spans="1:30" ht="12.75" customHeight="1" x14ac:dyDescent="0.3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</row>
    <row r="695" spans="1:30" ht="12.75" customHeight="1" x14ac:dyDescent="0.3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</row>
    <row r="696" spans="1:30" ht="12.75" customHeight="1" x14ac:dyDescent="0.3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</row>
    <row r="697" spans="1:30" ht="12.75" customHeight="1" x14ac:dyDescent="0.3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</row>
    <row r="698" spans="1:30" ht="12.75" customHeight="1" x14ac:dyDescent="0.3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</row>
    <row r="699" spans="1:30" ht="12.75" customHeight="1" x14ac:dyDescent="0.3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</row>
    <row r="700" spans="1:30" ht="12.75" customHeight="1" x14ac:dyDescent="0.3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</row>
    <row r="701" spans="1:30" ht="12.75" customHeight="1" x14ac:dyDescent="0.3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</row>
    <row r="702" spans="1:30" ht="12.75" customHeight="1" x14ac:dyDescent="0.3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</row>
    <row r="703" spans="1:30" ht="12.75" customHeight="1" x14ac:dyDescent="0.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</row>
    <row r="704" spans="1:30" ht="12.75" customHeight="1" x14ac:dyDescent="0.3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</row>
    <row r="705" spans="1:30" ht="12.75" customHeight="1" x14ac:dyDescent="0.3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</row>
    <row r="706" spans="1:30" ht="12.75" customHeight="1" x14ac:dyDescent="0.3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</row>
    <row r="707" spans="1:30" ht="12.75" customHeight="1" x14ac:dyDescent="0.3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</row>
    <row r="708" spans="1:30" ht="12.75" customHeight="1" x14ac:dyDescent="0.3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</row>
    <row r="709" spans="1:30" ht="12.75" customHeight="1" x14ac:dyDescent="0.3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</row>
    <row r="710" spans="1:30" ht="12.75" customHeight="1" x14ac:dyDescent="0.3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</row>
    <row r="711" spans="1:30" ht="12.75" customHeight="1" x14ac:dyDescent="0.3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</row>
    <row r="712" spans="1:30" ht="12.75" customHeight="1" x14ac:dyDescent="0.3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</row>
    <row r="713" spans="1:30" ht="12.75" customHeight="1" x14ac:dyDescent="0.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</row>
    <row r="714" spans="1:30" ht="12.75" customHeight="1" x14ac:dyDescent="0.3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</row>
    <row r="715" spans="1:30" ht="12.75" customHeight="1" x14ac:dyDescent="0.3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</row>
    <row r="716" spans="1:30" ht="12.75" customHeight="1" x14ac:dyDescent="0.3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</row>
    <row r="717" spans="1:30" ht="12.75" customHeight="1" x14ac:dyDescent="0.3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</row>
    <row r="718" spans="1:30" ht="12.75" customHeight="1" x14ac:dyDescent="0.3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</row>
    <row r="719" spans="1:30" ht="12.75" customHeight="1" x14ac:dyDescent="0.3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</row>
    <row r="720" spans="1:30" ht="12.75" customHeight="1" x14ac:dyDescent="0.3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</row>
    <row r="721" spans="1:30" ht="12.75" customHeight="1" x14ac:dyDescent="0.3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</row>
    <row r="722" spans="1:30" ht="12.75" customHeight="1" x14ac:dyDescent="0.3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</row>
    <row r="723" spans="1:30" ht="12.75" customHeight="1" x14ac:dyDescent="0.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</row>
    <row r="724" spans="1:30" ht="12.75" customHeight="1" x14ac:dyDescent="0.3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</row>
    <row r="725" spans="1:30" ht="12.75" customHeight="1" x14ac:dyDescent="0.3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</row>
    <row r="726" spans="1:30" ht="12.75" customHeight="1" x14ac:dyDescent="0.3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</row>
    <row r="727" spans="1:30" ht="12.75" customHeight="1" x14ac:dyDescent="0.3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</row>
    <row r="728" spans="1:30" ht="12.75" customHeight="1" x14ac:dyDescent="0.3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</row>
    <row r="729" spans="1:30" ht="12.75" customHeight="1" x14ac:dyDescent="0.3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</row>
    <row r="730" spans="1:30" ht="12.75" customHeight="1" x14ac:dyDescent="0.3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</row>
    <row r="731" spans="1:30" ht="12.75" customHeight="1" x14ac:dyDescent="0.3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</row>
    <row r="732" spans="1:30" ht="12.75" customHeight="1" x14ac:dyDescent="0.3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</row>
    <row r="733" spans="1:30" ht="12.75" customHeight="1" x14ac:dyDescent="0.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</row>
    <row r="734" spans="1:30" ht="12.75" customHeight="1" x14ac:dyDescent="0.3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</row>
    <row r="735" spans="1:30" ht="12.75" customHeight="1" x14ac:dyDescent="0.3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</row>
    <row r="736" spans="1:30" ht="12.75" customHeight="1" x14ac:dyDescent="0.3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</row>
    <row r="737" spans="1:30" ht="12.75" customHeight="1" x14ac:dyDescent="0.3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</row>
    <row r="738" spans="1:30" ht="12.75" customHeight="1" x14ac:dyDescent="0.3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</row>
    <row r="739" spans="1:30" ht="12.75" customHeight="1" x14ac:dyDescent="0.3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</row>
    <row r="740" spans="1:30" ht="12.75" customHeight="1" x14ac:dyDescent="0.3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</row>
    <row r="741" spans="1:30" ht="12.75" customHeight="1" x14ac:dyDescent="0.3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</row>
    <row r="742" spans="1:30" ht="12.75" customHeight="1" x14ac:dyDescent="0.3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</row>
    <row r="743" spans="1:30" ht="12.75" customHeight="1" x14ac:dyDescent="0.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</row>
    <row r="744" spans="1:30" ht="12.75" customHeight="1" x14ac:dyDescent="0.3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</row>
    <row r="745" spans="1:30" ht="12.75" customHeight="1" x14ac:dyDescent="0.3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</row>
    <row r="746" spans="1:30" ht="12.75" customHeight="1" x14ac:dyDescent="0.3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</row>
    <row r="747" spans="1:30" ht="12.75" customHeight="1" x14ac:dyDescent="0.3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</row>
    <row r="748" spans="1:30" ht="12.75" customHeight="1" x14ac:dyDescent="0.3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</row>
    <row r="749" spans="1:30" ht="12.75" customHeight="1" x14ac:dyDescent="0.3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</row>
    <row r="750" spans="1:30" ht="12.75" customHeight="1" x14ac:dyDescent="0.3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</row>
    <row r="751" spans="1:30" ht="12.75" customHeight="1" x14ac:dyDescent="0.3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</row>
    <row r="752" spans="1:30" ht="12.75" customHeight="1" x14ac:dyDescent="0.3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</row>
    <row r="753" spans="1:30" ht="12.75" customHeight="1" x14ac:dyDescent="0.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</row>
    <row r="754" spans="1:30" ht="12.75" customHeight="1" x14ac:dyDescent="0.3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</row>
    <row r="755" spans="1:30" ht="12.75" customHeight="1" x14ac:dyDescent="0.3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</row>
    <row r="756" spans="1:30" ht="12.75" customHeight="1" x14ac:dyDescent="0.3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</row>
    <row r="757" spans="1:30" ht="12.75" customHeight="1" x14ac:dyDescent="0.3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</row>
    <row r="758" spans="1:30" ht="12.75" customHeight="1" x14ac:dyDescent="0.3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</row>
    <row r="759" spans="1:30" ht="12.75" customHeight="1" x14ac:dyDescent="0.3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</row>
    <row r="760" spans="1:30" ht="12.75" customHeight="1" x14ac:dyDescent="0.3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</row>
    <row r="761" spans="1:30" ht="12.75" customHeight="1" x14ac:dyDescent="0.3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</row>
    <row r="762" spans="1:30" ht="12.75" customHeight="1" x14ac:dyDescent="0.3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</row>
    <row r="763" spans="1:30" ht="12.75" customHeight="1" x14ac:dyDescent="0.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</row>
    <row r="764" spans="1:30" ht="12.75" customHeight="1" x14ac:dyDescent="0.3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</row>
    <row r="765" spans="1:30" ht="12.75" customHeight="1" x14ac:dyDescent="0.3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</row>
    <row r="766" spans="1:30" ht="12.75" customHeight="1" x14ac:dyDescent="0.3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</row>
    <row r="767" spans="1:30" ht="12.75" customHeight="1" x14ac:dyDescent="0.3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</row>
    <row r="768" spans="1:30" ht="12.75" customHeight="1" x14ac:dyDescent="0.3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</row>
    <row r="769" spans="1:30" ht="12.75" customHeight="1" x14ac:dyDescent="0.3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</row>
    <row r="770" spans="1:30" ht="12.75" customHeight="1" x14ac:dyDescent="0.3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</row>
    <row r="771" spans="1:30" ht="12.75" customHeight="1" x14ac:dyDescent="0.3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</row>
    <row r="772" spans="1:30" ht="12.75" customHeight="1" x14ac:dyDescent="0.3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</row>
    <row r="773" spans="1:30" ht="12.75" customHeight="1" x14ac:dyDescent="0.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</row>
    <row r="774" spans="1:30" ht="12.75" customHeight="1" x14ac:dyDescent="0.3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</row>
    <row r="775" spans="1:30" ht="12.75" customHeight="1" x14ac:dyDescent="0.3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</row>
    <row r="776" spans="1:30" ht="12.75" customHeight="1" x14ac:dyDescent="0.3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</row>
    <row r="777" spans="1:30" ht="12.75" customHeight="1" x14ac:dyDescent="0.3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</row>
    <row r="778" spans="1:30" ht="12.75" customHeight="1" x14ac:dyDescent="0.3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</row>
    <row r="779" spans="1:30" ht="12.75" customHeight="1" x14ac:dyDescent="0.3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</row>
    <row r="780" spans="1:30" ht="12.75" customHeight="1" x14ac:dyDescent="0.3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</row>
    <row r="781" spans="1:30" ht="12.75" customHeight="1" x14ac:dyDescent="0.3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</row>
    <row r="782" spans="1:30" ht="12.75" customHeight="1" x14ac:dyDescent="0.3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</row>
    <row r="783" spans="1:30" ht="12.75" customHeight="1" x14ac:dyDescent="0.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</row>
    <row r="784" spans="1:30" ht="12.75" customHeight="1" x14ac:dyDescent="0.3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</row>
    <row r="785" spans="1:30" ht="12.75" customHeight="1" x14ac:dyDescent="0.3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</row>
    <row r="786" spans="1:30" ht="12.75" customHeight="1" x14ac:dyDescent="0.3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</row>
    <row r="787" spans="1:30" ht="12.75" customHeight="1" x14ac:dyDescent="0.3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</row>
    <row r="788" spans="1:30" ht="12.75" customHeight="1" x14ac:dyDescent="0.3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</row>
    <row r="789" spans="1:30" ht="12.75" customHeight="1" x14ac:dyDescent="0.3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</row>
    <row r="790" spans="1:30" ht="12.75" customHeight="1" x14ac:dyDescent="0.3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</row>
    <row r="791" spans="1:30" ht="12.75" customHeight="1" x14ac:dyDescent="0.3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</row>
    <row r="792" spans="1:30" ht="12.75" customHeight="1" x14ac:dyDescent="0.3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</row>
    <row r="793" spans="1:30" ht="12.75" customHeight="1" x14ac:dyDescent="0.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</row>
    <row r="794" spans="1:30" ht="12.75" customHeight="1" x14ac:dyDescent="0.3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</row>
    <row r="795" spans="1:30" ht="12.75" customHeight="1" x14ac:dyDescent="0.3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</row>
    <row r="796" spans="1:30" ht="12.75" customHeight="1" x14ac:dyDescent="0.3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</row>
    <row r="797" spans="1:30" ht="12.75" customHeight="1" x14ac:dyDescent="0.3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</row>
    <row r="798" spans="1:30" ht="12.75" customHeight="1" x14ac:dyDescent="0.3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</row>
    <row r="799" spans="1:30" ht="12.75" customHeight="1" x14ac:dyDescent="0.3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</row>
    <row r="800" spans="1:30" ht="12.75" customHeight="1" x14ac:dyDescent="0.3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</row>
    <row r="801" spans="1:30" ht="12.75" customHeight="1" x14ac:dyDescent="0.3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</row>
    <row r="802" spans="1:30" ht="12.75" customHeight="1" x14ac:dyDescent="0.3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</row>
    <row r="803" spans="1:30" ht="12.75" customHeight="1" x14ac:dyDescent="0.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</row>
    <row r="804" spans="1:30" ht="12.75" customHeight="1" x14ac:dyDescent="0.3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</row>
    <row r="805" spans="1:30" ht="12.75" customHeight="1" x14ac:dyDescent="0.3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</row>
    <row r="806" spans="1:30" ht="12.75" customHeight="1" x14ac:dyDescent="0.3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</row>
    <row r="807" spans="1:30" ht="12.75" customHeight="1" x14ac:dyDescent="0.3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</row>
    <row r="808" spans="1:30" ht="12.75" customHeight="1" x14ac:dyDescent="0.3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</row>
    <row r="809" spans="1:30" ht="12.75" customHeight="1" x14ac:dyDescent="0.3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</row>
    <row r="810" spans="1:30" ht="12.75" customHeight="1" x14ac:dyDescent="0.3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</row>
    <row r="811" spans="1:30" ht="12.75" customHeight="1" x14ac:dyDescent="0.3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</row>
    <row r="812" spans="1:30" ht="12.75" customHeight="1" x14ac:dyDescent="0.3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</row>
    <row r="813" spans="1:30" ht="12.75" customHeight="1" x14ac:dyDescent="0.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</row>
    <row r="814" spans="1:30" ht="12.75" customHeight="1" x14ac:dyDescent="0.3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</row>
    <row r="815" spans="1:30" ht="12.75" customHeight="1" x14ac:dyDescent="0.3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</row>
    <row r="816" spans="1:30" ht="12.75" customHeight="1" x14ac:dyDescent="0.3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</row>
    <row r="817" spans="1:30" ht="12.75" customHeight="1" x14ac:dyDescent="0.3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</row>
    <row r="818" spans="1:30" ht="12.75" customHeight="1" x14ac:dyDescent="0.3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</row>
    <row r="819" spans="1:30" ht="12.75" customHeight="1" x14ac:dyDescent="0.3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</row>
    <row r="820" spans="1:30" ht="12.75" customHeight="1" x14ac:dyDescent="0.3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</row>
    <row r="821" spans="1:30" ht="12.75" customHeight="1" x14ac:dyDescent="0.3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</row>
    <row r="822" spans="1:30" ht="12.75" customHeight="1" x14ac:dyDescent="0.3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</row>
    <row r="823" spans="1:30" ht="12.75" customHeight="1" x14ac:dyDescent="0.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</row>
    <row r="824" spans="1:30" ht="12.75" customHeight="1" x14ac:dyDescent="0.3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</row>
    <row r="825" spans="1:30" ht="12.75" customHeight="1" x14ac:dyDescent="0.3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</row>
    <row r="826" spans="1:30" ht="12.75" customHeight="1" x14ac:dyDescent="0.3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</row>
    <row r="827" spans="1:30" ht="12.75" customHeight="1" x14ac:dyDescent="0.3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</row>
    <row r="828" spans="1:30" ht="12.75" customHeight="1" x14ac:dyDescent="0.3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</row>
    <row r="829" spans="1:30" ht="12.75" customHeight="1" x14ac:dyDescent="0.3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</row>
    <row r="830" spans="1:30" ht="12.75" customHeight="1" x14ac:dyDescent="0.3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</row>
    <row r="831" spans="1:30" ht="12.75" customHeight="1" x14ac:dyDescent="0.3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</row>
    <row r="832" spans="1:30" ht="12.75" customHeight="1" x14ac:dyDescent="0.3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</row>
    <row r="833" spans="1:30" ht="12.75" customHeight="1" x14ac:dyDescent="0.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</row>
    <row r="834" spans="1:30" ht="12.75" customHeight="1" x14ac:dyDescent="0.3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</row>
    <row r="835" spans="1:30" ht="12.75" customHeight="1" x14ac:dyDescent="0.3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</row>
    <row r="836" spans="1:30" ht="12.75" customHeight="1" x14ac:dyDescent="0.3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</row>
    <row r="837" spans="1:30" ht="12.75" customHeight="1" x14ac:dyDescent="0.3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</row>
    <row r="838" spans="1:30" ht="12.75" customHeight="1" x14ac:dyDescent="0.3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</row>
    <row r="839" spans="1:30" ht="12.75" customHeight="1" x14ac:dyDescent="0.3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</row>
    <row r="840" spans="1:30" ht="12.75" customHeight="1" x14ac:dyDescent="0.3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</row>
    <row r="841" spans="1:30" ht="12.75" customHeight="1" x14ac:dyDescent="0.3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</row>
    <row r="842" spans="1:30" ht="12.75" customHeight="1" x14ac:dyDescent="0.3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</row>
    <row r="843" spans="1:30" ht="12.75" customHeight="1" x14ac:dyDescent="0.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</row>
    <row r="844" spans="1:30" ht="12.75" customHeight="1" x14ac:dyDescent="0.3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</row>
    <row r="845" spans="1:30" ht="12.75" customHeight="1" x14ac:dyDescent="0.3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</row>
    <row r="846" spans="1:30" ht="12.75" customHeight="1" x14ac:dyDescent="0.3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</row>
    <row r="847" spans="1:30" ht="12.75" customHeight="1" x14ac:dyDescent="0.3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</row>
    <row r="848" spans="1:30" ht="12.75" customHeight="1" x14ac:dyDescent="0.3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</row>
    <row r="849" spans="1:30" ht="12.75" customHeight="1" x14ac:dyDescent="0.3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</row>
    <row r="850" spans="1:30" ht="12.75" customHeight="1" x14ac:dyDescent="0.3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</row>
    <row r="851" spans="1:30" ht="12.75" customHeight="1" x14ac:dyDescent="0.3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</row>
    <row r="852" spans="1:30" ht="12.75" customHeight="1" x14ac:dyDescent="0.3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</row>
    <row r="853" spans="1:30" ht="12.75" customHeight="1" x14ac:dyDescent="0.3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</row>
    <row r="854" spans="1:30" ht="12.75" customHeight="1" x14ac:dyDescent="0.3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</row>
    <row r="855" spans="1:30" ht="12.75" customHeight="1" x14ac:dyDescent="0.3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</row>
    <row r="856" spans="1:30" ht="12.75" customHeight="1" x14ac:dyDescent="0.3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</row>
    <row r="857" spans="1:30" ht="12.75" customHeight="1" x14ac:dyDescent="0.3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</row>
    <row r="858" spans="1:30" ht="12.75" customHeight="1" x14ac:dyDescent="0.3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</row>
    <row r="859" spans="1:30" ht="12.75" customHeight="1" x14ac:dyDescent="0.3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</row>
    <row r="860" spans="1:30" ht="12.75" customHeight="1" x14ac:dyDescent="0.3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</row>
    <row r="861" spans="1:30" ht="12.75" customHeight="1" x14ac:dyDescent="0.3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</row>
    <row r="862" spans="1:30" ht="12.75" customHeight="1" x14ac:dyDescent="0.3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</row>
    <row r="863" spans="1:30" ht="12.75" customHeight="1" x14ac:dyDescent="0.3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</row>
    <row r="864" spans="1:30" ht="12.75" customHeight="1" x14ac:dyDescent="0.3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</row>
    <row r="865" spans="1:30" ht="12.75" customHeight="1" x14ac:dyDescent="0.3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</row>
    <row r="866" spans="1:30" ht="12.75" customHeight="1" x14ac:dyDescent="0.3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</row>
    <row r="867" spans="1:30" ht="12.75" customHeight="1" x14ac:dyDescent="0.3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</row>
    <row r="868" spans="1:30" ht="12.75" customHeight="1" x14ac:dyDescent="0.3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</row>
    <row r="869" spans="1:30" ht="12.75" customHeight="1" x14ac:dyDescent="0.3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</row>
    <row r="870" spans="1:30" ht="12.75" customHeight="1" x14ac:dyDescent="0.3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</row>
    <row r="871" spans="1:30" ht="12.75" customHeight="1" x14ac:dyDescent="0.3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</row>
    <row r="872" spans="1:30" ht="12.75" customHeight="1" x14ac:dyDescent="0.3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</row>
    <row r="873" spans="1:30" ht="12.75" customHeight="1" x14ac:dyDescent="0.3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</row>
    <row r="874" spans="1:30" ht="12.75" customHeight="1" x14ac:dyDescent="0.3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</row>
    <row r="875" spans="1:30" ht="12.75" customHeight="1" x14ac:dyDescent="0.3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</row>
    <row r="876" spans="1:30" ht="12.75" customHeight="1" x14ac:dyDescent="0.3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</row>
    <row r="877" spans="1:30" ht="12.75" customHeight="1" x14ac:dyDescent="0.3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</row>
    <row r="878" spans="1:30" ht="12.75" customHeight="1" x14ac:dyDescent="0.3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</row>
    <row r="879" spans="1:30" ht="12.75" customHeight="1" x14ac:dyDescent="0.3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</row>
    <row r="880" spans="1:30" ht="12.75" customHeight="1" x14ac:dyDescent="0.3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</row>
    <row r="881" spans="1:30" ht="12.75" customHeight="1" x14ac:dyDescent="0.3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</row>
    <row r="882" spans="1:30" ht="12.75" customHeight="1" x14ac:dyDescent="0.3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</row>
    <row r="883" spans="1:30" ht="12.75" customHeight="1" x14ac:dyDescent="0.3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</row>
    <row r="884" spans="1:30" ht="12.75" customHeight="1" x14ac:dyDescent="0.3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</row>
    <row r="885" spans="1:30" ht="12.75" customHeight="1" x14ac:dyDescent="0.3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</row>
    <row r="886" spans="1:30" ht="12.75" customHeight="1" x14ac:dyDescent="0.3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</row>
    <row r="887" spans="1:30" ht="12.75" customHeight="1" x14ac:dyDescent="0.3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</row>
    <row r="888" spans="1:30" ht="12.75" customHeight="1" x14ac:dyDescent="0.3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</row>
    <row r="889" spans="1:30" ht="12.75" customHeight="1" x14ac:dyDescent="0.3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</row>
    <row r="890" spans="1:30" ht="12.75" customHeight="1" x14ac:dyDescent="0.3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</row>
    <row r="891" spans="1:30" ht="12.75" customHeight="1" x14ac:dyDescent="0.3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</row>
    <row r="892" spans="1:30" ht="12.75" customHeight="1" x14ac:dyDescent="0.3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</row>
    <row r="893" spans="1:30" ht="12.75" customHeight="1" x14ac:dyDescent="0.3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</row>
    <row r="894" spans="1:30" ht="12.75" customHeight="1" x14ac:dyDescent="0.3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</row>
    <row r="895" spans="1:30" ht="12.75" customHeight="1" x14ac:dyDescent="0.3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</row>
    <row r="896" spans="1:30" ht="12.75" customHeight="1" x14ac:dyDescent="0.3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</row>
    <row r="897" spans="1:30" ht="12.75" customHeight="1" x14ac:dyDescent="0.3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</row>
    <row r="898" spans="1:30" ht="12.75" customHeight="1" x14ac:dyDescent="0.3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</row>
    <row r="899" spans="1:30" ht="12.75" customHeight="1" x14ac:dyDescent="0.3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</row>
    <row r="900" spans="1:30" ht="12.75" customHeight="1" x14ac:dyDescent="0.3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</row>
    <row r="901" spans="1:30" ht="12.75" customHeight="1" x14ac:dyDescent="0.3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</row>
    <row r="902" spans="1:30" ht="12.75" customHeight="1" x14ac:dyDescent="0.3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</row>
    <row r="903" spans="1:30" ht="12.75" customHeight="1" x14ac:dyDescent="0.3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</row>
    <row r="904" spans="1:30" ht="12.75" customHeight="1" x14ac:dyDescent="0.3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</row>
    <row r="905" spans="1:30" ht="12.75" customHeight="1" x14ac:dyDescent="0.3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</row>
    <row r="906" spans="1:30" ht="12.75" customHeight="1" x14ac:dyDescent="0.3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</row>
    <row r="907" spans="1:30" ht="12.75" customHeight="1" x14ac:dyDescent="0.3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</row>
    <row r="908" spans="1:30" ht="12.75" customHeight="1" x14ac:dyDescent="0.3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</row>
    <row r="909" spans="1:30" ht="12.75" customHeight="1" x14ac:dyDescent="0.3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</row>
    <row r="910" spans="1:30" ht="12.75" customHeight="1" x14ac:dyDescent="0.3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</row>
    <row r="911" spans="1:30" ht="12.75" customHeight="1" x14ac:dyDescent="0.3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</row>
    <row r="912" spans="1:30" ht="12.75" customHeight="1" x14ac:dyDescent="0.3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</row>
    <row r="913" spans="1:30" ht="12.75" customHeight="1" x14ac:dyDescent="0.3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</row>
    <row r="914" spans="1:30" ht="12.75" customHeight="1" x14ac:dyDescent="0.3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</row>
    <row r="915" spans="1:30" ht="12.75" customHeight="1" x14ac:dyDescent="0.3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</row>
    <row r="916" spans="1:30" ht="12.75" customHeight="1" x14ac:dyDescent="0.3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</row>
    <row r="917" spans="1:30" ht="12.75" customHeight="1" x14ac:dyDescent="0.3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</row>
    <row r="918" spans="1:30" ht="12.75" customHeight="1" x14ac:dyDescent="0.3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</row>
    <row r="919" spans="1:30" ht="12.75" customHeight="1" x14ac:dyDescent="0.3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</row>
    <row r="920" spans="1:30" ht="12.75" customHeight="1" x14ac:dyDescent="0.3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</row>
    <row r="921" spans="1:30" ht="12.75" customHeight="1" x14ac:dyDescent="0.3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</row>
    <row r="922" spans="1:30" ht="12.75" customHeight="1" x14ac:dyDescent="0.3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</row>
    <row r="923" spans="1:30" ht="12.75" customHeight="1" x14ac:dyDescent="0.3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</row>
    <row r="924" spans="1:30" ht="12.75" customHeight="1" x14ac:dyDescent="0.3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</row>
    <row r="925" spans="1:30" ht="12.75" customHeight="1" x14ac:dyDescent="0.3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</row>
    <row r="926" spans="1:30" ht="12.75" customHeight="1" x14ac:dyDescent="0.3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</row>
    <row r="927" spans="1:30" ht="12.75" customHeight="1" x14ac:dyDescent="0.3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</row>
    <row r="928" spans="1:30" ht="12.75" customHeight="1" x14ac:dyDescent="0.3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</row>
    <row r="929" spans="1:30" ht="12.75" customHeight="1" x14ac:dyDescent="0.3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</row>
    <row r="930" spans="1:30" ht="12.75" customHeight="1" x14ac:dyDescent="0.3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</row>
    <row r="931" spans="1:30" ht="12.75" customHeight="1" x14ac:dyDescent="0.3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</row>
    <row r="932" spans="1:30" ht="12.75" customHeight="1" x14ac:dyDescent="0.3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</row>
    <row r="933" spans="1:30" ht="12.75" customHeight="1" x14ac:dyDescent="0.3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</row>
    <row r="934" spans="1:30" ht="12.75" customHeight="1" x14ac:dyDescent="0.3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</row>
    <row r="935" spans="1:30" ht="12.75" customHeight="1" x14ac:dyDescent="0.3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</row>
    <row r="936" spans="1:30" ht="12.75" customHeight="1" x14ac:dyDescent="0.3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</row>
    <row r="937" spans="1:30" ht="12.75" customHeight="1" x14ac:dyDescent="0.3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</row>
    <row r="938" spans="1:30" ht="12.75" customHeight="1" x14ac:dyDescent="0.3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</row>
    <row r="939" spans="1:30" ht="12.75" customHeight="1" x14ac:dyDescent="0.3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</row>
    <row r="940" spans="1:30" ht="12.75" customHeight="1" x14ac:dyDescent="0.3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</row>
    <row r="941" spans="1:30" ht="12.75" customHeight="1" x14ac:dyDescent="0.3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</row>
    <row r="942" spans="1:30" ht="12.75" customHeight="1" x14ac:dyDescent="0.3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</row>
    <row r="943" spans="1:30" ht="12.75" customHeight="1" x14ac:dyDescent="0.3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</row>
    <row r="944" spans="1:30" ht="12.75" customHeight="1" x14ac:dyDescent="0.3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</row>
    <row r="945" spans="1:30" ht="12.75" customHeight="1" x14ac:dyDescent="0.3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</row>
    <row r="946" spans="1:30" ht="12.75" customHeight="1" x14ac:dyDescent="0.3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</row>
    <row r="947" spans="1:30" ht="12.75" customHeight="1" x14ac:dyDescent="0.3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</row>
    <row r="948" spans="1:30" ht="12.75" customHeight="1" x14ac:dyDescent="0.3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</row>
    <row r="949" spans="1:30" ht="12.75" customHeight="1" x14ac:dyDescent="0.3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</row>
    <row r="950" spans="1:30" ht="12.75" customHeight="1" x14ac:dyDescent="0.3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</row>
    <row r="951" spans="1:30" ht="12.75" customHeight="1" x14ac:dyDescent="0.3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</row>
    <row r="952" spans="1:30" ht="12.75" customHeight="1" x14ac:dyDescent="0.3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</row>
    <row r="953" spans="1:30" ht="12.75" customHeight="1" x14ac:dyDescent="0.3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</row>
    <row r="954" spans="1:30" ht="12.75" customHeight="1" x14ac:dyDescent="0.3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</row>
    <row r="955" spans="1:30" ht="12.75" customHeight="1" x14ac:dyDescent="0.3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</row>
    <row r="956" spans="1:30" ht="12.75" customHeight="1" x14ac:dyDescent="0.3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</row>
    <row r="957" spans="1:30" ht="12.75" customHeight="1" x14ac:dyDescent="0.3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</row>
    <row r="958" spans="1:30" ht="12.75" customHeight="1" x14ac:dyDescent="0.3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</row>
    <row r="959" spans="1:30" ht="12.75" customHeight="1" x14ac:dyDescent="0.3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</row>
    <row r="960" spans="1:30" ht="12.75" customHeight="1" x14ac:dyDescent="0.3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</row>
    <row r="961" spans="1:30" ht="12.75" customHeight="1" x14ac:dyDescent="0.3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</row>
    <row r="962" spans="1:30" ht="12.75" customHeight="1" x14ac:dyDescent="0.3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</row>
    <row r="963" spans="1:30" ht="12.75" customHeight="1" x14ac:dyDescent="0.3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</row>
    <row r="964" spans="1:30" ht="12.75" customHeight="1" x14ac:dyDescent="0.3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</row>
    <row r="965" spans="1:30" ht="12.75" customHeight="1" x14ac:dyDescent="0.3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</row>
    <row r="966" spans="1:30" ht="12.75" customHeight="1" x14ac:dyDescent="0.3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</row>
    <row r="967" spans="1:30" ht="12.75" customHeight="1" x14ac:dyDescent="0.3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</row>
    <row r="968" spans="1:30" ht="12.75" customHeight="1" x14ac:dyDescent="0.3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</row>
    <row r="969" spans="1:30" ht="12.75" customHeight="1" x14ac:dyDescent="0.3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</row>
    <row r="970" spans="1:30" ht="12.75" customHeight="1" x14ac:dyDescent="0.3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</row>
    <row r="971" spans="1:30" ht="12.75" customHeight="1" x14ac:dyDescent="0.3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</row>
    <row r="972" spans="1:30" ht="12.75" customHeight="1" x14ac:dyDescent="0.3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</row>
    <row r="973" spans="1:30" ht="12.75" customHeight="1" x14ac:dyDescent="0.3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</row>
    <row r="974" spans="1:30" ht="12.75" customHeight="1" x14ac:dyDescent="0.3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</row>
    <row r="975" spans="1:30" ht="12.75" customHeight="1" x14ac:dyDescent="0.3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</row>
    <row r="976" spans="1:30" ht="12.75" customHeight="1" x14ac:dyDescent="0.3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</row>
    <row r="977" spans="1:30" ht="12.75" customHeight="1" x14ac:dyDescent="0.3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</row>
    <row r="978" spans="1:30" ht="12.75" customHeight="1" x14ac:dyDescent="0.3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</row>
    <row r="979" spans="1:30" ht="12.75" customHeight="1" x14ac:dyDescent="0.3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</row>
    <row r="980" spans="1:30" ht="12.75" customHeight="1" x14ac:dyDescent="0.3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</row>
    <row r="981" spans="1:30" ht="12.75" customHeight="1" x14ac:dyDescent="0.3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</row>
    <row r="982" spans="1:30" ht="12.75" customHeight="1" x14ac:dyDescent="0.3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</row>
    <row r="983" spans="1:30" ht="12.75" customHeight="1" x14ac:dyDescent="0.3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</row>
    <row r="984" spans="1:30" ht="12.75" customHeight="1" x14ac:dyDescent="0.3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</row>
    <row r="985" spans="1:30" ht="12.75" customHeight="1" x14ac:dyDescent="0.3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</row>
    <row r="986" spans="1:30" ht="12.75" customHeight="1" x14ac:dyDescent="0.3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</row>
    <row r="987" spans="1:30" ht="12.75" customHeight="1" x14ac:dyDescent="0.3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</row>
    <row r="988" spans="1:30" ht="12.75" customHeight="1" x14ac:dyDescent="0.3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</row>
    <row r="989" spans="1:30" ht="12.75" customHeight="1" x14ac:dyDescent="0.3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</row>
    <row r="990" spans="1:30" ht="12.75" customHeight="1" x14ac:dyDescent="0.3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</row>
    <row r="991" spans="1:30" ht="12.75" customHeight="1" x14ac:dyDescent="0.3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</row>
    <row r="992" spans="1:30" ht="12.75" customHeight="1" x14ac:dyDescent="0.3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</row>
    <row r="993" spans="1:30" ht="12.75" customHeight="1" x14ac:dyDescent="0.3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</row>
    <row r="994" spans="1:30" ht="12.75" customHeight="1" x14ac:dyDescent="0.3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</row>
    <row r="995" spans="1:30" ht="12.75" customHeight="1" x14ac:dyDescent="0.3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</row>
    <row r="996" spans="1:30" ht="12.75" customHeight="1" x14ac:dyDescent="0.3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</row>
    <row r="997" spans="1:30" ht="12.75" customHeight="1" x14ac:dyDescent="0.3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</row>
    <row r="998" spans="1:30" ht="12.75" customHeight="1" x14ac:dyDescent="0.3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</row>
    <row r="999" spans="1:30" ht="12.75" customHeight="1" x14ac:dyDescent="0.3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</row>
    <row r="1000" spans="1:30" ht="12.75" customHeight="1" x14ac:dyDescent="0.3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</row>
  </sheetData>
  <mergeCells count="14">
    <mergeCell ref="N1:O2"/>
    <mergeCell ref="A2:L2"/>
    <mergeCell ref="A3:A4"/>
    <mergeCell ref="B3:B4"/>
    <mergeCell ref="C3:C4"/>
    <mergeCell ref="D3:D4"/>
    <mergeCell ref="E3:E4"/>
    <mergeCell ref="F3:H3"/>
    <mergeCell ref="I3:K3"/>
    <mergeCell ref="A17:H17"/>
    <mergeCell ref="A18:L18"/>
    <mergeCell ref="A21:P21"/>
    <mergeCell ref="L3:O3"/>
    <mergeCell ref="A5:O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612 355,00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ASUSvivo</cp:lastModifiedBy>
  <dcterms:created xsi:type="dcterms:W3CDTF">2014-01-15T18:15:09Z</dcterms:created>
  <dcterms:modified xsi:type="dcterms:W3CDTF">2026-09-02T06:10:29Z</dcterms:modified>
</cp:coreProperties>
</file>