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5000-09-118\Desktop\Кондиционеры МРИ 3\092487 от 06.07.2026\"/>
    </mc:Choice>
  </mc:AlternateContent>
  <bookViews>
    <workbookView xWindow="0" yWindow="60" windowWidth="19440" windowHeight="12375"/>
  </bookViews>
  <sheets>
    <sheet name="Лист1" sheetId="1" r:id="rId1"/>
  </sheets>
  <definedNames>
    <definedName name="_xlnm.Print_Area" localSheetId="0">Лист1!$A$1:$M$33</definedName>
  </definedNames>
  <calcPr calcId="152511"/>
</workbook>
</file>

<file path=xl/calcChain.xml><?xml version="1.0" encoding="utf-8"?>
<calcChain xmlns="http://schemas.openxmlformats.org/spreadsheetml/2006/main">
  <c r="K9" i="1" l="1"/>
  <c r="H15" i="1"/>
  <c r="H9" i="1" l="1"/>
  <c r="J9" i="1"/>
</calcChain>
</file>

<file path=xl/sharedStrings.xml><?xml version="1.0" encoding="utf-8"?>
<sst xmlns="http://schemas.openxmlformats.org/spreadsheetml/2006/main" count="29" uniqueCount="29">
  <si>
    <t>№ п/п</t>
  </si>
  <si>
    <t>Ед. измр.</t>
  </si>
  <si>
    <t xml:space="preserve"> Кол-во</t>
  </si>
  <si>
    <t>Источники информации и цена за единицу, руб.*</t>
  </si>
  <si>
    <t>Определение однородности и средних значений цен**</t>
  </si>
  <si>
    <t>Коэфф. вариации (V), %</t>
  </si>
  <si>
    <t>совокупн. значений</t>
  </si>
  <si>
    <t>Сред. цена***, руб. за ед.</t>
  </si>
  <si>
    <t>однородная</t>
  </si>
  <si>
    <t>Итого</t>
  </si>
  <si>
    <t>* Применение корректирующих коэффициентов и индексов в рамках данного исследования нецелесообразно.</t>
  </si>
  <si>
    <t>** Определение однородности совокупности цен в соответствии с п.3.20 приказа Минэкономразвития России от 02.10.2013 N 567</t>
  </si>
  <si>
    <t>*** Среднее значение цен определено по формуле в соответствии с п.3.21 приказа Минэкономразвития России от 02.10.2013 N 567</t>
  </si>
  <si>
    <t xml:space="preserve">ОБОСНОВАНИЕ НАЧАЛЬНОЙ (МАКСИМАЛЬНОЙ) ЦЕНЫ </t>
  </si>
  <si>
    <t>Начальная (максимальная) цена контракта (далее НМЦК) определена в соответствии с Федеральным законом от 05.04.2013 N 44-ФЗ "О контрактной системе в сфере закупок товаров, работ, услуг для обеспечения государственных и муниципальных нужд", приказом Минэкономразвития России от 02.10.2013 N 567 «Об утверждении Методических рекомендаций по применению методов определения начальной (максимальной) цены государственного контракта, цены контракта, заключаемого с единственным поставщиком (подрядчиком, исполнителем)».</t>
  </si>
  <si>
    <t>Метод сопостовымых рыночных цен</t>
  </si>
  <si>
    <t xml:space="preserve"> </t>
  </si>
  <si>
    <t>Наименование товара</t>
  </si>
  <si>
    <t>Цена за 1 ед., руб. в соответствии с приказом о нормировании</t>
  </si>
  <si>
    <t>шт.</t>
  </si>
  <si>
    <t>Кондиционер бытовой</t>
  </si>
  <si>
    <t>Коммерческое предложение №1                                     Вх. 07249 от 01.06.26</t>
  </si>
  <si>
    <t>Коммерческое предложение №3 Вх.07250 от 01.06.26</t>
  </si>
  <si>
    <t xml:space="preserve">Коммерческое предложение №2 Вх. 07325 от 02.06.26    </t>
  </si>
  <si>
    <t>Поставка бытового кондиционера (серверная), включая монтаж и установку для нужд административного здания УФНС России по Московской области, расположенного по адресу: Московская область, г. Пушкино, Московский пр-кт, 42</t>
  </si>
  <si>
    <r>
      <t xml:space="preserve">Дата определения НМЦК: </t>
    </r>
    <r>
      <rPr>
        <sz val="10"/>
        <color rgb="FFFF0000"/>
        <rFont val="Times New Roman"/>
        <family val="1"/>
        <charset val="204"/>
      </rPr>
      <t>06.2026_</t>
    </r>
  </si>
  <si>
    <r>
      <t xml:space="preserve">Проведенные исследования позволяют определить начальную (максимальную) цену государственного контракта в размере </t>
    </r>
    <r>
      <rPr>
        <b/>
        <u/>
        <sz val="10"/>
        <color rgb="FFFF0000"/>
        <rFont val="Times New Roman"/>
        <family val="1"/>
        <charset val="204"/>
      </rPr>
      <t/>
    </r>
  </si>
  <si>
    <t>рублей</t>
  </si>
  <si>
    <t>НМЦК по минимальному КП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</si>
</sst>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(* #,##0.00_);_(* \(#,##0.00\);_(* &quot;-&quot;??_);_(@_)"/>
    <numFmt numFmtId="165" formatCode="#,##0.00\ &quot;₽&quot;"/>
    <numFmt numFmtId="166" formatCode="_(* #,##0_);_(* \(#,##0\);_(* &quot;-&quot;??_);_(@_)"/>
  </numFmts>
  <fonts count="16">
    <font>
      <sz val="10"/>
      <name val="Arial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i/>
      <sz val="12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1"/>
      <name val="Times Roman"/>
      <family val="1"/>
    </font>
    <font>
      <sz val="10"/>
      <name val="Times Roman"/>
      <family val="1"/>
    </font>
    <font>
      <sz val="10"/>
      <color rgb="FFFF0000"/>
      <name val="Times New Roman"/>
      <family val="1"/>
      <charset val="204"/>
    </font>
    <font>
      <b/>
      <sz val="11"/>
      <color rgb="FFFF0000"/>
      <name val="Times Roman"/>
      <charset val="204"/>
    </font>
    <font>
      <sz val="11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/>
    </xf>
    <xf numFmtId="0" fontId="3" fillId="0" borderId="2" xfId="0" applyFont="1" applyBorder="1"/>
    <xf numFmtId="0" fontId="5" fillId="0" borderId="0" xfId="0" applyFont="1"/>
    <xf numFmtId="0" fontId="2" fillId="0" borderId="0" xfId="0" applyFont="1" applyBorder="1" applyAlignment="1">
      <alignment horizontal="center" vertical="center" wrapText="1"/>
    </xf>
    <xf numFmtId="0" fontId="1" fillId="0" borderId="0" xfId="0" applyFont="1"/>
    <xf numFmtId="0" fontId="7" fillId="0" borderId="0" xfId="0" applyFont="1" applyAlignment="1"/>
    <xf numFmtId="4" fontId="3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/>
    <xf numFmtId="43" fontId="5" fillId="0" borderId="0" xfId="0" applyNumberFormat="1" applyFont="1"/>
    <xf numFmtId="0" fontId="3" fillId="0" borderId="4" xfId="0" applyFont="1" applyBorder="1"/>
    <xf numFmtId="0" fontId="2" fillId="0" borderId="2" xfId="0" applyFont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2" xfId="1" applyFont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164" fontId="6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2" fontId="3" fillId="0" borderId="0" xfId="0" applyNumberFormat="1" applyFont="1" applyBorder="1" applyAlignment="1">
      <alignment horizontal="center"/>
    </xf>
    <xf numFmtId="4" fontId="6" fillId="0" borderId="0" xfId="0" applyNumberFormat="1" applyFont="1" applyBorder="1"/>
    <xf numFmtId="164" fontId="6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165" fontId="3" fillId="0" borderId="2" xfId="1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/>
    </xf>
    <xf numFmtId="165" fontId="3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166" fontId="13" fillId="0" borderId="0" xfId="1" applyNumberFormat="1" applyFont="1" applyFill="1" applyAlignment="1">
      <alignment vertical="center"/>
    </xf>
    <xf numFmtId="164" fontId="15" fillId="0" borderId="0" xfId="0" applyNumberFormat="1" applyFont="1" applyFill="1" applyAlignment="1">
      <alignment vertical="center"/>
    </xf>
    <xf numFmtId="2" fontId="6" fillId="0" borderId="2" xfId="0" applyNumberFormat="1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4.emf"/><Relationship Id="rId1" Type="http://schemas.openxmlformats.org/officeDocument/2006/relationships/image" Target="../media/image5.emf"/><Relationship Id="rId5" Type="http://schemas.openxmlformats.org/officeDocument/2006/relationships/image" Target="../media/image1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</xdr:colOff>
          <xdr:row>10</xdr:row>
          <xdr:rowOff>73819</xdr:rowOff>
        </xdr:from>
        <xdr:to>
          <xdr:col>1</xdr:col>
          <xdr:colOff>738187</xdr:colOff>
          <xdr:row>11</xdr:row>
          <xdr:rowOff>88107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</xdr:colOff>
          <xdr:row>10</xdr:row>
          <xdr:rowOff>73819</xdr:rowOff>
        </xdr:from>
        <xdr:to>
          <xdr:col>1</xdr:col>
          <xdr:colOff>738187</xdr:colOff>
          <xdr:row>11</xdr:row>
          <xdr:rowOff>88107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</xdr:colOff>
          <xdr:row>10</xdr:row>
          <xdr:rowOff>73819</xdr:rowOff>
        </xdr:from>
        <xdr:to>
          <xdr:col>1</xdr:col>
          <xdr:colOff>738187</xdr:colOff>
          <xdr:row>11</xdr:row>
          <xdr:rowOff>88107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</xdr:colOff>
          <xdr:row>10</xdr:row>
          <xdr:rowOff>73819</xdr:rowOff>
        </xdr:from>
        <xdr:to>
          <xdr:col>1</xdr:col>
          <xdr:colOff>738187</xdr:colOff>
          <xdr:row>11</xdr:row>
          <xdr:rowOff>88107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</xdr:colOff>
          <xdr:row>10</xdr:row>
          <xdr:rowOff>73819</xdr:rowOff>
        </xdr:from>
        <xdr:to>
          <xdr:col>1</xdr:col>
          <xdr:colOff>738187</xdr:colOff>
          <xdr:row>11</xdr:row>
          <xdr:rowOff>88107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</xdr:colOff>
          <xdr:row>10</xdr:row>
          <xdr:rowOff>73819</xdr:rowOff>
        </xdr:from>
        <xdr:to>
          <xdr:col>1</xdr:col>
          <xdr:colOff>738187</xdr:colOff>
          <xdr:row>11</xdr:row>
          <xdr:rowOff>88107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M57"/>
  <sheetViews>
    <sheetView tabSelected="1" view="pageBreakPreview" zoomScale="80" zoomScaleNormal="100" zoomScaleSheetLayoutView="80" workbookViewId="0">
      <selection activeCell="J14" sqref="J14"/>
    </sheetView>
  </sheetViews>
  <sheetFormatPr defaultRowHeight="12.75"/>
  <cols>
    <col min="1" max="1" width="4.7109375" customWidth="1"/>
    <col min="2" max="2" width="27.42578125" customWidth="1"/>
    <col min="3" max="3" width="10" customWidth="1"/>
    <col min="4" max="4" width="6.5703125" customWidth="1"/>
    <col min="5" max="5" width="20" customWidth="1"/>
    <col min="6" max="6" width="21.28515625" customWidth="1"/>
    <col min="7" max="7" width="20.140625" customWidth="1"/>
    <col min="8" max="8" width="14.5703125" customWidth="1"/>
    <col min="9" max="9" width="12.5703125" customWidth="1"/>
    <col min="10" max="10" width="20" style="7" customWidth="1"/>
    <col min="11" max="11" width="13.85546875" style="7" customWidth="1"/>
    <col min="12" max="12" width="15" customWidth="1"/>
    <col min="13" max="13" width="0.42578125" customWidth="1"/>
  </cols>
  <sheetData>
    <row r="1" spans="1:13" ht="18" customHeight="1">
      <c r="H1" s="10"/>
      <c r="I1" s="10"/>
      <c r="J1" s="10"/>
      <c r="K1" s="10"/>
      <c r="L1" s="10"/>
    </row>
    <row r="2" spans="1:13" ht="16.5" customHeight="1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68.25" customHeight="1">
      <c r="A3" s="39" t="s">
        <v>24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3" ht="50.25" customHeight="1">
      <c r="A4" s="43" t="s">
        <v>14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1:13">
      <c r="A5" s="44" t="s">
        <v>25</v>
      </c>
      <c r="B5" s="44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3">
      <c r="A6" s="13" t="s">
        <v>15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3" ht="27" customHeight="1">
      <c r="A7" s="45" t="s">
        <v>0</v>
      </c>
      <c r="B7" s="42" t="s">
        <v>17</v>
      </c>
      <c r="C7" s="42" t="s">
        <v>1</v>
      </c>
      <c r="D7" s="42" t="s">
        <v>2</v>
      </c>
      <c r="E7" s="42" t="s">
        <v>3</v>
      </c>
      <c r="F7" s="42"/>
      <c r="G7" s="42"/>
      <c r="H7" s="42" t="s">
        <v>4</v>
      </c>
      <c r="I7" s="42"/>
      <c r="J7" s="42"/>
      <c r="K7" s="47" t="s">
        <v>18</v>
      </c>
      <c r="L7" s="52" t="s">
        <v>28</v>
      </c>
    </row>
    <row r="8" spans="1:13" ht="64.5" customHeight="1">
      <c r="A8" s="46"/>
      <c r="B8" s="42"/>
      <c r="C8" s="42"/>
      <c r="D8" s="42"/>
      <c r="E8" s="24" t="s">
        <v>21</v>
      </c>
      <c r="F8" s="24" t="s">
        <v>23</v>
      </c>
      <c r="G8" s="24" t="s">
        <v>22</v>
      </c>
      <c r="H8" s="20" t="s">
        <v>5</v>
      </c>
      <c r="I8" s="20" t="s">
        <v>6</v>
      </c>
      <c r="J8" s="20" t="s">
        <v>7</v>
      </c>
      <c r="K8" s="48"/>
      <c r="L8" s="52"/>
    </row>
    <row r="9" spans="1:13" s="27" customFormat="1" ht="111" customHeight="1">
      <c r="A9" s="22">
        <v>1</v>
      </c>
      <c r="B9" s="26" t="s">
        <v>20</v>
      </c>
      <c r="C9" s="21" t="s">
        <v>19</v>
      </c>
      <c r="D9" s="19">
        <v>1</v>
      </c>
      <c r="E9" s="23">
        <v>75000</v>
      </c>
      <c r="F9" s="23">
        <v>70000</v>
      </c>
      <c r="G9" s="23">
        <v>75000</v>
      </c>
      <c r="H9" s="18">
        <f>SQRT(((J9-E9)^2+(J9-F9)^2+(J9-G9)^2)/2)/J9*100</f>
        <v>3.9364791081110848</v>
      </c>
      <c r="I9" s="11" t="s">
        <v>8</v>
      </c>
      <c r="J9" s="11">
        <f>(E9+F9+G9)/3</f>
        <v>73333.333333333328</v>
      </c>
      <c r="K9" s="11">
        <f>80000</f>
        <v>80000</v>
      </c>
      <c r="L9" s="25">
        <v>70000</v>
      </c>
    </row>
    <row r="10" spans="1:13">
      <c r="A10" s="16"/>
      <c r="B10" s="17" t="s">
        <v>9</v>
      </c>
      <c r="C10" s="6"/>
      <c r="D10" s="37"/>
      <c r="E10" s="34"/>
      <c r="F10" s="35"/>
      <c r="G10" s="35"/>
      <c r="H10" s="36"/>
      <c r="I10" s="6"/>
      <c r="J10" s="11"/>
      <c r="K10" s="11"/>
      <c r="L10" s="25"/>
      <c r="M10" s="27"/>
    </row>
    <row r="11" spans="1:13">
      <c r="A11" s="29"/>
      <c r="B11" s="33"/>
      <c r="C11" s="29"/>
      <c r="D11" s="28"/>
      <c r="E11" s="30"/>
      <c r="F11" s="30"/>
      <c r="G11" s="30"/>
      <c r="H11" s="30"/>
      <c r="I11" s="29"/>
      <c r="J11" s="31"/>
      <c r="K11" s="31"/>
      <c r="L11" s="32"/>
    </row>
    <row r="12" spans="1:13" ht="13.5" customHeight="1">
      <c r="A12" s="13" t="s">
        <v>10</v>
      </c>
      <c r="B12" s="3"/>
      <c r="C12" s="13"/>
      <c r="D12" s="12"/>
      <c r="E12" s="13"/>
      <c r="F12" s="13"/>
      <c r="G12" s="13"/>
      <c r="H12" s="13"/>
      <c r="I12" s="13"/>
      <c r="J12" s="13"/>
      <c r="K12" s="13"/>
      <c r="L12" s="13"/>
    </row>
    <row r="13" spans="1:13" ht="13.5" customHeight="1">
      <c r="A13" s="13" t="s">
        <v>11</v>
      </c>
      <c r="B13" s="3"/>
      <c r="C13" s="13"/>
      <c r="D13" s="12"/>
      <c r="E13" s="13"/>
      <c r="F13" s="13"/>
      <c r="G13" s="13"/>
      <c r="H13" s="13"/>
      <c r="I13" s="13"/>
      <c r="J13" s="13"/>
      <c r="K13" s="13"/>
      <c r="L13" s="13"/>
    </row>
    <row r="14" spans="1:13" ht="12.75" customHeight="1">
      <c r="A14" s="13" t="s">
        <v>12</v>
      </c>
      <c r="B14" s="3"/>
      <c r="C14" s="13"/>
      <c r="D14" s="12"/>
      <c r="E14" s="13"/>
      <c r="F14" s="13"/>
      <c r="G14" s="13"/>
      <c r="H14" s="13"/>
      <c r="I14" s="13"/>
      <c r="J14" s="13"/>
      <c r="K14" s="13"/>
      <c r="L14" s="13"/>
    </row>
    <row r="15" spans="1:13" ht="12.75" customHeight="1">
      <c r="A15" s="49" t="s">
        <v>26</v>
      </c>
      <c r="B15" s="49"/>
      <c r="C15" s="49"/>
      <c r="D15" s="50"/>
      <c r="E15" s="49"/>
      <c r="F15" s="49"/>
      <c r="G15" s="49"/>
      <c r="H15" s="51">
        <f>L9</f>
        <v>70000</v>
      </c>
      <c r="I15" s="51"/>
      <c r="J15" s="49" t="s">
        <v>27</v>
      </c>
      <c r="K15" s="14"/>
      <c r="L15" s="13"/>
    </row>
    <row r="16" spans="1:13">
      <c r="B16" s="1"/>
      <c r="D16" s="2"/>
    </row>
    <row r="17" spans="1:11">
      <c r="A17" s="9"/>
      <c r="B17" s="4"/>
      <c r="D17" s="2"/>
    </row>
    <row r="18" spans="1:11">
      <c r="B18" s="4"/>
      <c r="D18" s="2"/>
    </row>
    <row r="19" spans="1:11">
      <c r="B19" s="4"/>
      <c r="D19" s="2"/>
    </row>
    <row r="20" spans="1:11">
      <c r="B20" s="4"/>
      <c r="D20" s="2"/>
    </row>
    <row r="21" spans="1:11">
      <c r="B21" s="4"/>
      <c r="D21" s="2"/>
      <c r="J21" s="15"/>
      <c r="K21" s="15"/>
    </row>
    <row r="22" spans="1:11">
      <c r="B22" s="4"/>
      <c r="D22" s="2"/>
    </row>
    <row r="23" spans="1:11">
      <c r="B23" s="4"/>
      <c r="D23" s="2"/>
    </row>
    <row r="24" spans="1:11">
      <c r="B24" s="5"/>
      <c r="D24" s="2"/>
      <c r="I24" s="9" t="s">
        <v>16</v>
      </c>
    </row>
    <row r="25" spans="1:11">
      <c r="B25" s="4"/>
      <c r="D25" s="2"/>
    </row>
    <row r="26" spans="1:11">
      <c r="B26" s="4"/>
      <c r="D26" s="2"/>
    </row>
    <row r="27" spans="1:11">
      <c r="B27" s="4"/>
      <c r="D27" s="2"/>
    </row>
    <row r="28" spans="1:11">
      <c r="B28" s="4"/>
      <c r="D28" s="2"/>
    </row>
    <row r="29" spans="1:11">
      <c r="B29" s="4"/>
      <c r="D29" s="2"/>
    </row>
    <row r="30" spans="1:11">
      <c r="B30" s="4"/>
      <c r="D30" s="2"/>
    </row>
    <row r="31" spans="1:11">
      <c r="B31" s="4"/>
      <c r="D31" s="2"/>
    </row>
    <row r="32" spans="1:11">
      <c r="B32" s="4"/>
      <c r="D32" s="2"/>
    </row>
    <row r="33" spans="2:4">
      <c r="B33" s="4"/>
      <c r="D33" s="2"/>
    </row>
    <row r="34" spans="2:4">
      <c r="B34" s="4"/>
      <c r="D34" s="2"/>
    </row>
    <row r="35" spans="2:4">
      <c r="B35" s="4"/>
      <c r="D35" s="2"/>
    </row>
    <row r="36" spans="2:4">
      <c r="B36" s="4"/>
      <c r="D36" s="2"/>
    </row>
    <row r="37" spans="2:4">
      <c r="B37" s="4"/>
      <c r="D37" s="2"/>
    </row>
    <row r="38" spans="2:4">
      <c r="B38" s="4"/>
      <c r="D38" s="2"/>
    </row>
    <row r="39" spans="2:4">
      <c r="B39" s="4"/>
      <c r="D39" s="2"/>
    </row>
    <row r="40" spans="2:4">
      <c r="B40" s="4"/>
      <c r="D40" s="2"/>
    </row>
    <row r="41" spans="2:4">
      <c r="B41" s="4"/>
      <c r="D41" s="2"/>
    </row>
    <row r="42" spans="2:4">
      <c r="D42" s="2"/>
    </row>
    <row r="43" spans="2:4">
      <c r="D43" s="2"/>
    </row>
    <row r="44" spans="2:4">
      <c r="D44" s="2"/>
    </row>
    <row r="45" spans="2:4">
      <c r="D45" s="2"/>
    </row>
    <row r="46" spans="2:4">
      <c r="D46" s="2"/>
    </row>
    <row r="47" spans="2:4">
      <c r="D47" s="2"/>
    </row>
    <row r="48" spans="2:4">
      <c r="D48" s="2"/>
    </row>
    <row r="49" spans="4:4">
      <c r="D49" s="2"/>
    </row>
    <row r="50" spans="4:4">
      <c r="D50" s="2"/>
    </row>
    <row r="51" spans="4:4">
      <c r="D51" s="2"/>
    </row>
    <row r="52" spans="4:4">
      <c r="D52" s="2"/>
    </row>
    <row r="53" spans="4:4">
      <c r="D53" s="2"/>
    </row>
    <row r="54" spans="4:4">
      <c r="D54" s="41"/>
    </row>
    <row r="55" spans="4:4">
      <c r="D55" s="41"/>
    </row>
    <row r="56" spans="4:4">
      <c r="D56" s="41"/>
    </row>
    <row r="57" spans="4:4">
      <c r="D57" s="8"/>
    </row>
  </sheetData>
  <mergeCells count="13">
    <mergeCell ref="A2:L2"/>
    <mergeCell ref="A3:L3"/>
    <mergeCell ref="D54:D56"/>
    <mergeCell ref="E7:G7"/>
    <mergeCell ref="H7:J7"/>
    <mergeCell ref="A4:L4"/>
    <mergeCell ref="L7:L8"/>
    <mergeCell ref="A5:B5"/>
    <mergeCell ref="A7:A8"/>
    <mergeCell ref="B7:B8"/>
    <mergeCell ref="C7:C8"/>
    <mergeCell ref="D7:D8"/>
    <mergeCell ref="K7:K8"/>
  </mergeCells>
  <phoneticPr fontId="0" type="noConversion"/>
  <pageMargins left="0.23622047244094491" right="0.23622047244094491" top="0.15748031496062992" bottom="0.15748031496062992" header="0.31496062992125984" footer="0.31496062992125984"/>
  <pageSetup paperSize="9" scale="78" orientation="landscape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30" r:id="rId4" name="Control 6">
          <controlPr defaultSize="0" autoPict="0" r:id="rId5">
            <anchor moveWithCells="1">
              <from>
                <xdr:col>1</xdr:col>
                <xdr:colOff>0</xdr:colOff>
                <xdr:row>10</xdr:row>
                <xdr:rowOff>76200</xdr:rowOff>
              </from>
              <to>
                <xdr:col>1</xdr:col>
                <xdr:colOff>733425</xdr:colOff>
                <xdr:row>11</xdr:row>
                <xdr:rowOff>85725</xdr:rowOff>
              </to>
            </anchor>
          </controlPr>
        </control>
      </mc:Choice>
      <mc:Fallback>
        <control shapeId="1030" r:id="rId4" name="Control 6"/>
      </mc:Fallback>
    </mc:AlternateContent>
    <mc:AlternateContent xmlns:mc="http://schemas.openxmlformats.org/markup-compatibility/2006">
      <mc:Choice Requires="x14">
        <control shapeId="1029" r:id="rId6" name="Control 5">
          <controlPr defaultSize="0" autoPict="0" r:id="rId7">
            <anchor moveWithCells="1">
              <from>
                <xdr:col>1</xdr:col>
                <xdr:colOff>0</xdr:colOff>
                <xdr:row>10</xdr:row>
                <xdr:rowOff>76200</xdr:rowOff>
              </from>
              <to>
                <xdr:col>1</xdr:col>
                <xdr:colOff>733425</xdr:colOff>
                <xdr:row>11</xdr:row>
                <xdr:rowOff>85725</xdr:rowOff>
              </to>
            </anchor>
          </controlPr>
        </control>
      </mc:Choice>
      <mc:Fallback>
        <control shapeId="1029" r:id="rId6" name="Control 5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autoPict="0" r:id="rId9">
            <anchor moveWithCells="1">
              <from>
                <xdr:col>1</xdr:col>
                <xdr:colOff>0</xdr:colOff>
                <xdr:row>10</xdr:row>
                <xdr:rowOff>76200</xdr:rowOff>
              </from>
              <to>
                <xdr:col>1</xdr:col>
                <xdr:colOff>733425</xdr:colOff>
                <xdr:row>11</xdr:row>
                <xdr:rowOff>85725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27" r:id="rId10" name="Control 3">
          <controlPr defaultSize="0" autoPict="0" r:id="rId11">
            <anchor moveWithCells="1">
              <from>
                <xdr:col>1</xdr:col>
                <xdr:colOff>0</xdr:colOff>
                <xdr:row>10</xdr:row>
                <xdr:rowOff>76200</xdr:rowOff>
              </from>
              <to>
                <xdr:col>1</xdr:col>
                <xdr:colOff>733425</xdr:colOff>
                <xdr:row>11</xdr:row>
                <xdr:rowOff>85725</xdr:rowOff>
              </to>
            </anchor>
          </controlPr>
        </control>
      </mc:Choice>
      <mc:Fallback>
        <control shapeId="1027" r:id="rId10" name="Control 3"/>
      </mc:Fallback>
    </mc:AlternateContent>
    <mc:AlternateContent xmlns:mc="http://schemas.openxmlformats.org/markup-compatibility/2006">
      <mc:Choice Requires="x14">
        <control shapeId="1026" r:id="rId12" name="Control 2">
          <controlPr defaultSize="0" autoPict="0" r:id="rId13">
            <anchor moveWithCells="1">
              <from>
                <xdr:col>1</xdr:col>
                <xdr:colOff>0</xdr:colOff>
                <xdr:row>10</xdr:row>
                <xdr:rowOff>76200</xdr:rowOff>
              </from>
              <to>
                <xdr:col>1</xdr:col>
                <xdr:colOff>733425</xdr:colOff>
                <xdr:row>11</xdr:row>
                <xdr:rowOff>85725</xdr:rowOff>
              </to>
            </anchor>
          </controlPr>
        </control>
      </mc:Choice>
      <mc:Fallback>
        <control shapeId="1026" r:id="rId12" name="Control 2"/>
      </mc:Fallback>
    </mc:AlternateContent>
    <mc:AlternateContent xmlns:mc="http://schemas.openxmlformats.org/markup-compatibility/2006">
      <mc:Choice Requires="x14">
        <control shapeId="1025" r:id="rId14" name="Control 1">
          <controlPr defaultSize="0" autoPict="0" r:id="rId13">
            <anchor moveWithCells="1">
              <from>
                <xdr:col>1</xdr:col>
                <xdr:colOff>0</xdr:colOff>
                <xdr:row>10</xdr:row>
                <xdr:rowOff>76200</xdr:rowOff>
              </from>
              <to>
                <xdr:col>1</xdr:col>
                <xdr:colOff>733425</xdr:colOff>
                <xdr:row>11</xdr:row>
                <xdr:rowOff>85725</xdr:rowOff>
              </to>
            </anchor>
          </controlPr>
        </control>
      </mc:Choice>
      <mc:Fallback>
        <control shapeId="1025" r:id="rId1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Ширалиева Юлия Сергеевна</cp:lastModifiedBy>
  <cp:revision/>
  <cp:lastPrinted>2022-03-09T09:03:15Z</cp:lastPrinted>
  <dcterms:created xsi:type="dcterms:W3CDTF">1996-10-08T23:32:33Z</dcterms:created>
  <dcterms:modified xsi:type="dcterms:W3CDTF">2026-07-10T08:17:54Z</dcterms:modified>
</cp:coreProperties>
</file>