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M13" i="1" l="1"/>
  <c r="M9" i="1"/>
  <c r="M10" i="1"/>
  <c r="M11" i="1"/>
  <c r="M12" i="1"/>
  <c r="M8" i="1"/>
  <c r="L8" i="1"/>
  <c r="K8" i="1"/>
  <c r="K9" i="1"/>
  <c r="K11" i="1"/>
  <c r="K12" i="1"/>
  <c r="H11" i="1"/>
  <c r="H12" i="1"/>
  <c r="H8" i="1"/>
  <c r="H9" i="1"/>
  <c r="L12" i="1" l="1"/>
  <c r="L10" i="1"/>
  <c r="H10" i="1"/>
  <c r="K10" i="1" s="1"/>
  <c r="G15" i="1" l="1"/>
</calcChain>
</file>

<file path=xl/sharedStrings.xml><?xml version="1.0" encoding="utf-8"?>
<sst xmlns="http://schemas.openxmlformats.org/spreadsheetml/2006/main" count="34" uniqueCount="30">
  <si>
    <t>Обоснование начальной (максимальной) цены контракта, цены контракта, заключаемого с единственным поставщиком (подрядчиком, исполнителем) (Н (М) ЦК, ЦКЕП)</t>
  </si>
  <si>
    <t>№</t>
  </si>
  <si>
    <t>Наименование предмета контракта</t>
  </si>
  <si>
    <t>Ед.изм.</t>
  </si>
  <si>
    <t>Поставщик №1</t>
  </si>
  <si>
    <t>Поставщик №2</t>
  </si>
  <si>
    <t>Поставщик №3</t>
  </si>
  <si>
    <t>Оценка однородности совокупности значений выявленных цен, используемых в расчете (Н (М) ЦК, ЦКЕП)</t>
  </si>
  <si>
    <t>Кол-во</t>
  </si>
  <si>
    <t>Средняя арифметическая цена за единицу (ц)</t>
  </si>
  <si>
    <r>
      <t xml:space="preserve">Коэффициент вариации цен V (%) </t>
    </r>
    <r>
      <rPr>
        <sz val="8"/>
        <color theme="1"/>
        <rFont val="Times New Roman"/>
        <family val="1"/>
        <charset val="204"/>
      </rPr>
      <t>(не должен превышать 33%)</t>
    </r>
  </si>
  <si>
    <t>Н (М) ЦК, ЦКЭП, определяемая методом сопосавимых рыночных цен (анализа рынка)</t>
  </si>
  <si>
    <t>Минимальная цена за единицу товара (руб)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</si>
  <si>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</si>
  <si>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</si>
  <si>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 (М) ЦК, ЦКЕП контракта цены за единицу (руб.)</t>
  </si>
  <si>
    <t>В результате проведенного расчета Н (М) ЦК, ЦКЭП контракта составила:</t>
  </si>
  <si>
    <t>рублей.</t>
  </si>
  <si>
    <t>*при определении Н (М) ЦК, ЦКЭП контракта Заказчиком применяется Приказ Минэкономразвития России от 02.10.2013 №02.10.2013 №567 "Об утверждении Методических рекомендаций по примеению методов определения начальной максимальной цены контракта, заключаемого с единственным поставщиком (подрядчиком, исполнителем).</t>
  </si>
  <si>
    <t xml:space="preserve">Главный бухгалтер: </t>
  </si>
  <si>
    <t>_______________Маадыр-оол У.С.</t>
  </si>
  <si>
    <t>ИТОГО</t>
  </si>
  <si>
    <t>Коммерческое предложение (руб./ед.изм.)</t>
  </si>
  <si>
    <t>шт</t>
  </si>
  <si>
    <t>"____" __________________2026г.</t>
  </si>
  <si>
    <t>журнал учета теоретического и практического обучения</t>
  </si>
  <si>
    <t>Журнал исходящей регистрации для служебного пользования</t>
  </si>
  <si>
    <t>Журнал входящей регистрации для служебного пользования</t>
  </si>
  <si>
    <t>Журнал информации машинных документов</t>
  </si>
  <si>
    <t>Журнал инвентаризационного учета письменных сброшюрованных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</si>
</sst>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/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3"/>
  <sheetViews>
    <sheetView tabSelected="1" workbookViewId="0">
      <selection activeCell="M9" sqref="M9"/>
    </sheetView>
  </sheetViews>
  <sheetFormatPr defaultRowHeight="15" x14ac:dyDescent="0.25"/>
  <cols>
    <col min="1" max="1" width="6" style="1" customWidth="1"/>
    <col min="2" max="2" width="60.28515625" style="1" customWidth="1"/>
    <col min="3" max="4" width="9.140625" style="1"/>
    <col min="5" max="7" width="14.85546875" style="1" customWidth="1"/>
    <col min="8" max="8" width="21.28515625" style="1" customWidth="1"/>
    <col min="9" max="10" width="19.8554687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1:13" ht="65.25" customHeight="1" x14ac:dyDescent="0.25">
      <c r="A6" s="23" t="s">
        <v>1</v>
      </c>
      <c r="B6" s="23" t="s">
        <v>2</v>
      </c>
      <c r="C6" s="23" t="s">
        <v>3</v>
      </c>
      <c r="D6" s="23" t="s">
        <v>8</v>
      </c>
      <c r="E6" s="25" t="s">
        <v>22</v>
      </c>
      <c r="F6" s="26"/>
      <c r="G6" s="27"/>
      <c r="H6" s="16" t="s">
        <v>7</v>
      </c>
      <c r="I6" s="17"/>
      <c r="J6" s="18"/>
      <c r="K6" s="16" t="s">
        <v>11</v>
      </c>
      <c r="L6" s="17"/>
      <c r="M6" s="18"/>
    </row>
    <row r="7" spans="1:13" ht="223.5" customHeight="1" x14ac:dyDescent="0.25">
      <c r="A7" s="24"/>
      <c r="B7" s="29"/>
      <c r="C7" s="24"/>
      <c r="D7" s="24"/>
      <c r="E7" s="3" t="s">
        <v>4</v>
      </c>
      <c r="F7" s="9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ht="15.75" x14ac:dyDescent="0.25">
      <c r="A8" s="28">
        <v>1</v>
      </c>
      <c r="B8" s="31" t="s">
        <v>25</v>
      </c>
      <c r="C8" s="14" t="s">
        <v>23</v>
      </c>
      <c r="D8" s="15">
        <v>10</v>
      </c>
      <c r="E8" s="3">
        <v>450</v>
      </c>
      <c r="F8" s="9">
        <v>470</v>
      </c>
      <c r="G8" s="3">
        <v>500</v>
      </c>
      <c r="H8" s="11">
        <f t="shared" ref="H8:H12" si="0">(E8+F8+G8)/3</f>
        <v>473.33333333333331</v>
      </c>
      <c r="I8" s="5">
        <v>25.1661</v>
      </c>
      <c r="J8" s="4">
        <v>5.32</v>
      </c>
      <c r="K8" s="13">
        <f t="shared" ref="K8:K9" si="1">H8</f>
        <v>473.33333333333331</v>
      </c>
      <c r="L8" s="4">
        <f>E8</f>
        <v>450</v>
      </c>
      <c r="M8" s="4">
        <f>E8*D8</f>
        <v>4500</v>
      </c>
    </row>
    <row r="9" spans="1:13" ht="31.5" x14ac:dyDescent="0.25">
      <c r="A9" s="28">
        <v>2</v>
      </c>
      <c r="B9" s="31" t="s">
        <v>26</v>
      </c>
      <c r="C9" s="14" t="s">
        <v>23</v>
      </c>
      <c r="D9" s="15">
        <v>1</v>
      </c>
      <c r="E9" s="3">
        <v>650</v>
      </c>
      <c r="F9" s="3">
        <v>650</v>
      </c>
      <c r="G9" s="3">
        <v>650</v>
      </c>
      <c r="H9" s="11">
        <f t="shared" si="0"/>
        <v>650</v>
      </c>
      <c r="I9" s="5">
        <v>0</v>
      </c>
      <c r="J9" s="4">
        <v>0</v>
      </c>
      <c r="K9" s="13">
        <f t="shared" si="1"/>
        <v>650</v>
      </c>
      <c r="L9" s="4">
        <v>650</v>
      </c>
      <c r="M9" s="4">
        <f t="shared" ref="M9:M12" si="2">E9*D9</f>
        <v>650</v>
      </c>
    </row>
    <row r="10" spans="1:13" ht="31.5" x14ac:dyDescent="0.25">
      <c r="A10" s="28">
        <v>3</v>
      </c>
      <c r="B10" s="31" t="s">
        <v>27</v>
      </c>
      <c r="C10" s="14" t="s">
        <v>23</v>
      </c>
      <c r="D10" s="10">
        <v>1</v>
      </c>
      <c r="E10" s="3">
        <v>650</v>
      </c>
      <c r="F10" s="3">
        <v>650</v>
      </c>
      <c r="G10" s="3">
        <v>650</v>
      </c>
      <c r="H10" s="11">
        <f>(E10+F10+G10)/3</f>
        <v>650</v>
      </c>
      <c r="I10" s="5">
        <v>0</v>
      </c>
      <c r="J10" s="4">
        <v>0</v>
      </c>
      <c r="K10" s="13">
        <f>H10</f>
        <v>650</v>
      </c>
      <c r="L10" s="4">
        <f>E10</f>
        <v>650</v>
      </c>
      <c r="M10" s="4">
        <f t="shared" si="2"/>
        <v>650</v>
      </c>
    </row>
    <row r="11" spans="1:13" ht="15.75" x14ac:dyDescent="0.25">
      <c r="A11" s="28">
        <v>4</v>
      </c>
      <c r="B11" s="31" t="s">
        <v>28</v>
      </c>
      <c r="C11" s="14" t="s">
        <v>23</v>
      </c>
      <c r="D11" s="15">
        <v>1</v>
      </c>
      <c r="E11" s="3">
        <v>650</v>
      </c>
      <c r="F11" s="3">
        <v>650</v>
      </c>
      <c r="G11" s="3">
        <v>650</v>
      </c>
      <c r="H11" s="11">
        <f t="shared" si="0"/>
        <v>650</v>
      </c>
      <c r="I11" s="5">
        <v>0</v>
      </c>
      <c r="J11" s="4">
        <v>0</v>
      </c>
      <c r="K11" s="13">
        <f t="shared" ref="K11:K12" si="3">H11</f>
        <v>650</v>
      </c>
      <c r="L11" s="4">
        <v>650</v>
      </c>
      <c r="M11" s="4">
        <f t="shared" si="2"/>
        <v>650</v>
      </c>
    </row>
    <row r="12" spans="1:13" ht="30" x14ac:dyDescent="0.25">
      <c r="A12" s="28">
        <v>5</v>
      </c>
      <c r="B12" s="32" t="s">
        <v>29</v>
      </c>
      <c r="C12" s="14" t="s">
        <v>23</v>
      </c>
      <c r="D12" s="10">
        <v>1</v>
      </c>
      <c r="E12" s="3">
        <v>650</v>
      </c>
      <c r="F12" s="3">
        <v>650</v>
      </c>
      <c r="G12" s="3">
        <v>650</v>
      </c>
      <c r="H12" s="11">
        <f t="shared" si="0"/>
        <v>650</v>
      </c>
      <c r="I12" s="5">
        <v>0</v>
      </c>
      <c r="J12" s="4">
        <v>0</v>
      </c>
      <c r="K12" s="13">
        <f t="shared" si="3"/>
        <v>650</v>
      </c>
      <c r="L12" s="4">
        <f t="shared" ref="L12" si="4">E12</f>
        <v>650</v>
      </c>
      <c r="M12" s="4">
        <f t="shared" si="2"/>
        <v>650</v>
      </c>
    </row>
    <row r="13" spans="1:13" x14ac:dyDescent="0.25">
      <c r="A13" s="2"/>
      <c r="B13" s="30"/>
      <c r="C13" s="2"/>
      <c r="D13" s="2"/>
      <c r="E13" s="2"/>
      <c r="F13" s="2"/>
      <c r="G13" s="2"/>
      <c r="H13" s="2"/>
      <c r="I13" s="2"/>
      <c r="J13" s="2"/>
      <c r="K13" s="21" t="s">
        <v>21</v>
      </c>
      <c r="L13" s="22"/>
      <c r="M13" s="12">
        <f>SUM(M8:M12)</f>
        <v>7100</v>
      </c>
    </row>
    <row r="15" spans="1:13" x14ac:dyDescent="0.25">
      <c r="A15" s="1" t="s">
        <v>16</v>
      </c>
      <c r="G15" s="7">
        <f>M13</f>
        <v>7100</v>
      </c>
      <c r="H15" s="1" t="s">
        <v>17</v>
      </c>
    </row>
    <row r="16" spans="1:13" ht="32.25" customHeight="1" x14ac:dyDescent="0.25">
      <c r="A16" s="20" t="s">
        <v>18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8" spans="1:9" x14ac:dyDescent="0.25">
      <c r="A18" s="1" t="s">
        <v>19</v>
      </c>
    </row>
    <row r="19" spans="1:9" x14ac:dyDescent="0.25">
      <c r="A19" s="1" t="s">
        <v>20</v>
      </c>
      <c r="I19" s="8"/>
    </row>
    <row r="20" spans="1:9" x14ac:dyDescent="0.25">
      <c r="A20" s="1" t="s">
        <v>24</v>
      </c>
      <c r="C20" s="1">
        <v>2</v>
      </c>
      <c r="I20" s="8"/>
    </row>
    <row r="21" spans="1:9" x14ac:dyDescent="0.25">
      <c r="H21" s="7"/>
      <c r="I21" s="8"/>
    </row>
    <row r="22" spans="1:9" x14ac:dyDescent="0.25">
      <c r="H22" s="7"/>
      <c r="I22" s="8"/>
    </row>
    <row r="23" spans="1:9" x14ac:dyDescent="0.25">
      <c r="H23" s="7"/>
      <c r="I23" s="8"/>
    </row>
  </sheetData>
  <mergeCells count="10">
    <mergeCell ref="K6:M6"/>
    <mergeCell ref="A4:M4"/>
    <mergeCell ref="A16:M16"/>
    <mergeCell ref="K13:L13"/>
    <mergeCell ref="A6:A7"/>
    <mergeCell ref="B6:B7"/>
    <mergeCell ref="C6:C7"/>
    <mergeCell ref="E6:G6"/>
    <mergeCell ref="H6:J6"/>
    <mergeCell ref="D6:D7"/>
  </mergeCell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2026-05-27T07:17:53Z</dcterms:modified>
</cp:coreProperties>
</file>