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120" windowHeight="13620"/>
  </bookViews>
  <sheets>
    <sheet name="Анализ рынка (базовый)" sheetId="3" r:id="rId1"/>
  </sheets>
  <externalReferences>
    <externalReference r:id="rId2"/>
    <externalReference r:id="rId3"/>
  </externalReferences>
  <definedNames>
    <definedName name="dict04a76c10494a4d09a46bdef6476d8860">[1]!Код_ОКПД[Код ОКПД]</definedName>
    <definedName name="dictb732c9ca91b6426595453e6341f9c78a">[2]!Ед.изм.[Ед.изм.]</definedName>
  </definedNames>
  <calcPr calcId="152511" fullPrecision="0"/>
</workbook>
</file>

<file path=xl/calcChain.xml><?xml version="1.0" encoding="utf-8"?>
<calcChain xmlns="http://schemas.openxmlformats.org/spreadsheetml/2006/main">
  <c r="L11" i="3" l="1"/>
  <c r="I11" i="3" l="1"/>
  <c r="J11" i="3" l="1"/>
  <c r="K11" i="3" l="1"/>
  <c r="L12" i="3"/>
  <c r="E12" i="3"/>
</calcChain>
</file>

<file path=xl/sharedStrings.xml><?xml version="1.0" encoding="utf-8"?>
<sst xmlns="http://schemas.openxmlformats.org/spreadsheetml/2006/main" count="23" uniqueCount="22">
  <si>
    <t>№ п/п</t>
  </si>
  <si>
    <t>Ед. изм.</t>
  </si>
  <si>
    <t>Кол-во</t>
  </si>
  <si>
    <t>Основные характеристики объекта закупки</t>
  </si>
  <si>
    <t xml:space="preserve">Среднее квадратичное отклонение                                                            </t>
  </si>
  <si>
    <t>Объект закупки</t>
  </si>
  <si>
    <t xml:space="preserve">Коэффициент вариации (%)                                          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</si>
  <si>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</si>
  <si>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 </t>
  </si>
  <si>
    <t>В соответствии с техническим заданием</t>
  </si>
  <si>
    <t xml:space="preserve">Цена единицы продукции, указанная в источнике №1, (руб.).
</t>
  </si>
  <si>
    <t xml:space="preserve">Цена единицы продукции, указанная в источнике №2, (руб.).
</t>
  </si>
  <si>
    <t xml:space="preserve">Цена единицы продукции, указанная в источнике №3, (руб.).
</t>
  </si>
  <si>
    <t>Итого</t>
  </si>
  <si>
    <t xml:space="preserve">НМЦД(руб.)                  </t>
  </si>
  <si>
    <t>услуга</t>
  </si>
  <si>
    <t>Оказание услуг доступа к полнотекстовым электронным ресурсам на платформе электронно-библиотечной системы</t>
  </si>
  <si>
    <t>Предмет договора:  Оказание услуг доступа к полнотекстовым электронным ресурсам на платформе электронно-библиотечной системы</t>
  </si>
  <si>
    <t xml:space="preserve">Исполнитель </t>
  </si>
  <si>
    <t>Антонова Н.А.</t>
  </si>
  <si>
    <t xml:space="preserve">                                                        Обоснование начальной (максимальной) цены контракта</t>
  </si>
  <si>
    <r>
      <t xml:space="preserve">Используемый метод определения НМЦК с обоснованием: </t>
    </r>
    <r>
      <rPr>
        <b/>
        <sz val="12"/>
        <color theme="1"/>
        <rFont val="Times New Roman"/>
        <family val="1"/>
        <charset val="204"/>
      </rPr>
      <t>Метод сопоставимых рыночных цен (анализа рынка)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</si>
</sst>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/>
    <xf numFmtId="0" fontId="4" fillId="0" borderId="0" xfId="0" applyFont="1" applyBorder="1" applyAlignment="1"/>
    <xf numFmtId="0" fontId="2" fillId="0" borderId="0" xfId="0" applyFont="1" applyAlignment="1"/>
    <xf numFmtId="2" fontId="2" fillId="0" borderId="0" xfId="0" applyNumberFormat="1" applyFont="1" applyAlignme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/>
    <xf numFmtId="0" fontId="2" fillId="0" borderId="0" xfId="0" applyFont="1" applyAlignment="1">
      <alignment horizontal="right"/>
    </xf>
    <xf numFmtId="0" fontId="6" fillId="0" borderId="0" xfId="0" applyFont="1" applyFill="1" applyAlignment="1"/>
    <xf numFmtId="2" fontId="9" fillId="0" borderId="1" xfId="0" applyNumberFormat="1" applyFont="1" applyFill="1" applyBorder="1" applyAlignment="1">
      <alignment horizontal="center" vertical="center"/>
    </xf>
    <xf numFmtId="10" fontId="9" fillId="0" borderId="1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 shrinkToFit="1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/>
    <xf numFmtId="0" fontId="6" fillId="0" borderId="2" xfId="0" applyFont="1" applyBorder="1" applyAlignment="1">
      <alignment horizontal="center" vertical="top" wrapText="1" shrinkToFit="1"/>
    </xf>
    <xf numFmtId="0" fontId="6" fillId="0" borderId="1" xfId="0" applyFont="1" applyBorder="1" applyAlignment="1">
      <alignment horizontal="center" vertical="top" wrapText="1" shrinkToFit="1"/>
    </xf>
    <xf numFmtId="0" fontId="6" fillId="0" borderId="3" xfId="0" applyFont="1" applyBorder="1" applyAlignment="1">
      <alignment horizontal="center" vertical="top" wrapText="1" shrinkToFit="1"/>
    </xf>
    <xf numFmtId="0" fontId="6" fillId="0" borderId="4" xfId="0" applyFont="1" applyBorder="1" applyAlignment="1">
      <alignment horizontal="center" vertical="top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2" fontId="6" fillId="0" borderId="0" xfId="0" applyNumberFormat="1" applyFont="1" applyFill="1" applyAlignment="1"/>
    <xf numFmtId="0" fontId="5" fillId="2" borderId="1" xfId="0" applyFont="1" applyFill="1" applyBorder="1" applyAlignment="1">
      <alignment horizontal="left" vertical="center" wrapText="1"/>
    </xf>
    <xf numFmtId="2" fontId="12" fillId="0" borderId="1" xfId="0" applyNumberFormat="1" applyFont="1" applyBorder="1" applyAlignment="1"/>
    <xf numFmtId="14" fontId="2" fillId="0" borderId="0" xfId="0" applyNumberFormat="1" applyFont="1" applyAlignmen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72;&#1091;&#1082;&#1094;&#1080;&#1086;&#1085;&#1099;\2016\2017\&#1044;&#1077;&#1088;&#1072;&#1090;&#1080;&#1079;&#1072;&#1094;&#1080;&#1103;\grid-8d30ba67-6cff-4ab4-bb5c-6821a19c60f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79;&#1072;&#1082;&#1091;&#1087;&#1082;&#1080;\&#1072;&#1091;&#1082;&#1094;&#1080;&#1086;&#1085;&#1099;\2016\2017\&#1050;&#1072;&#1085;&#1094;&#1090;&#1086;&#1074;&#1072;&#1088;&#1099;\grid-ed6957a0-5bd3-46d8-b931-5feeffbfa4b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  <sheetName val="Код_ОКПД"/>
      <sheetName val="Код_ОКПД2"/>
      <sheetName val="Ед.изм."/>
      <sheetName val="ОКВЭД"/>
      <sheetName val="ОКВЭД2"/>
      <sheetName val="grid-8d30ba67-6cff-4ab4-bb5c-68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  <sheetName val="Код_ОКПД"/>
      <sheetName val="Код_ОКПД2"/>
      <sheetName val="Ед.изм."/>
      <sheetName val="ОКВЭД"/>
      <sheetName val="ОКВЭД2"/>
      <sheetName val="grid-ed6957a0-5bd3-46d8-b931-5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topLeftCell="A4" zoomScaleNormal="100" workbookViewId="0">
      <selection activeCell="B11" sqref="B11"/>
    </sheetView>
  </sheetViews>
  <sheetFormatPr defaultColWidth="9.140625" defaultRowHeight="15" x14ac:dyDescent="0.25"/>
  <cols>
    <col min="1" max="1" width="4" style="6" customWidth="1"/>
    <col min="2" max="2" width="40.42578125" style="6" customWidth="1"/>
    <col min="3" max="3" width="32.85546875" style="6" customWidth="1"/>
    <col min="4" max="4" width="7.140625" style="8" customWidth="1"/>
    <col min="5" max="5" width="11" style="8" customWidth="1"/>
    <col min="6" max="6" width="15.42578125" style="6" customWidth="1"/>
    <col min="7" max="8" width="16.5703125" style="6" customWidth="1"/>
    <col min="9" max="9" width="13.42578125" style="6" customWidth="1"/>
    <col min="10" max="10" width="14.85546875" style="6" customWidth="1"/>
    <col min="11" max="11" width="14.28515625" style="6" customWidth="1"/>
    <col min="12" max="12" width="17.42578125" style="6" customWidth="1"/>
    <col min="13" max="13" width="9.140625" style="6"/>
    <col min="14" max="14" width="11.42578125" style="6" customWidth="1"/>
    <col min="15" max="16384" width="9.140625" style="6"/>
  </cols>
  <sheetData>
    <row r="1" spans="1:13" x14ac:dyDescent="0.25">
      <c r="D1" s="6"/>
      <c r="E1" s="6"/>
      <c r="I1" s="11" t="s">
        <v>8</v>
      </c>
    </row>
    <row r="2" spans="1:13" x14ac:dyDescent="0.25">
      <c r="D2" s="6"/>
      <c r="E2" s="6"/>
      <c r="I2" s="11" t="s">
        <v>8</v>
      </c>
    </row>
    <row r="3" spans="1:13" ht="15.75" x14ac:dyDescent="0.25">
      <c r="A3" s="3"/>
      <c r="L3" s="7"/>
    </row>
    <row r="4" spans="1:13" ht="16.5" x14ac:dyDescent="0.25">
      <c r="A4" s="34" t="s">
        <v>20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3" ht="16.5" x14ac:dyDescent="0.25">
      <c r="A5" s="35" t="s">
        <v>17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7" spans="1:13" ht="15.75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ht="15.75" x14ac:dyDescent="0.25">
      <c r="A8" s="3" t="s">
        <v>21</v>
      </c>
      <c r="B8" s="4"/>
      <c r="C8" s="4"/>
      <c r="D8" s="9"/>
      <c r="E8" s="9"/>
      <c r="F8" s="4"/>
      <c r="G8" s="4"/>
      <c r="H8" s="4"/>
      <c r="I8" s="4"/>
      <c r="J8" s="4"/>
      <c r="K8" s="4"/>
      <c r="L8" s="4"/>
    </row>
    <row r="9" spans="1:13" ht="15.75" x14ac:dyDescent="0.25">
      <c r="A9" s="4"/>
      <c r="B9" s="2"/>
      <c r="C9" s="1"/>
      <c r="D9" s="9"/>
      <c r="E9" s="9"/>
      <c r="F9" s="4"/>
      <c r="G9" s="5"/>
      <c r="H9" s="5"/>
      <c r="I9" s="5"/>
      <c r="J9" s="5"/>
      <c r="K9" s="5"/>
      <c r="L9" s="5"/>
    </row>
    <row r="10" spans="1:13" s="10" customFormat="1" ht="91.5" customHeight="1" x14ac:dyDescent="0.25">
      <c r="A10" s="25" t="s">
        <v>0</v>
      </c>
      <c r="B10" s="26" t="s">
        <v>5</v>
      </c>
      <c r="C10" s="27" t="s">
        <v>3</v>
      </c>
      <c r="D10" s="26" t="s">
        <v>1</v>
      </c>
      <c r="E10" s="28" t="s">
        <v>2</v>
      </c>
      <c r="F10" s="26" t="s">
        <v>10</v>
      </c>
      <c r="G10" s="26" t="s">
        <v>11</v>
      </c>
      <c r="H10" s="26" t="s">
        <v>12</v>
      </c>
      <c r="I10" s="26" t="s">
        <v>7</v>
      </c>
      <c r="J10" s="26" t="s">
        <v>4</v>
      </c>
      <c r="K10" s="26" t="s">
        <v>6</v>
      </c>
      <c r="L10" s="26" t="s">
        <v>14</v>
      </c>
    </row>
    <row r="11" spans="1:13" s="12" customFormat="1" ht="78" customHeight="1" x14ac:dyDescent="0.25">
      <c r="A11" s="29">
        <v>1</v>
      </c>
      <c r="B11" s="31" t="s">
        <v>16</v>
      </c>
      <c r="C11" s="15" t="s">
        <v>9</v>
      </c>
      <c r="D11" s="20" t="s">
        <v>15</v>
      </c>
      <c r="E11" s="19">
        <v>1</v>
      </c>
      <c r="F11" s="18">
        <v>240000</v>
      </c>
      <c r="G11" s="16">
        <v>264000</v>
      </c>
      <c r="H11" s="16">
        <v>276000</v>
      </c>
      <c r="I11" s="17">
        <f>ROUNDUP(AVERAGE(F11:H11),2)</f>
        <v>260000</v>
      </c>
      <c r="J11" s="13">
        <f>STDEV(F11:H11)</f>
        <v>18330.3</v>
      </c>
      <c r="K11" s="14">
        <f>J11/I11</f>
        <v>7.0499999999999993E-2</v>
      </c>
      <c r="L11" s="17">
        <f>E11*F11</f>
        <v>240000</v>
      </c>
      <c r="M11" s="30"/>
    </row>
    <row r="12" spans="1:13" ht="20.25" x14ac:dyDescent="0.3">
      <c r="B12" s="21" t="s">
        <v>13</v>
      </c>
      <c r="C12" s="21"/>
      <c r="D12" s="22"/>
      <c r="E12" s="23">
        <f>SUM(E11:E11)</f>
        <v>1</v>
      </c>
      <c r="F12" s="24"/>
      <c r="G12" s="24"/>
      <c r="H12" s="24"/>
      <c r="I12" s="24"/>
      <c r="J12" s="24"/>
      <c r="K12" s="24"/>
      <c r="L12" s="32">
        <f>SUM(L11:L11)</f>
        <v>240000</v>
      </c>
    </row>
    <row r="15" spans="1:13" x14ac:dyDescent="0.25">
      <c r="B15" s="6" t="s">
        <v>18</v>
      </c>
      <c r="C15" s="6" t="s">
        <v>19</v>
      </c>
    </row>
    <row r="16" spans="1:13" x14ac:dyDescent="0.25">
      <c r="C16" s="33">
        <v>46259</v>
      </c>
    </row>
  </sheetData>
  <mergeCells count="2">
    <mergeCell ref="A4:L4"/>
    <mergeCell ref="A5:L5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рынка (базовый)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2026-08-25T06:39:13Z</dcterms:modified>
</cp:coreProperties>
</file>