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Root\Управление планирования и организации НИОКР\Закупки\Лопатин\4184 Управление\конференция\"/>
    </mc:Choice>
  </mc:AlternateContent>
  <bookViews>
    <workbookView xWindow="0" yWindow="0" windowWidth="28800" windowHeight="11805"/>
  </bookViews>
  <sheets>
    <sheet name="Лист1" sheetId="1" r:id="rId1"/>
  </sheets>
  <definedNames>
    <definedName name="_xlnm.Print_Area" localSheetId="0">Лист1!$A$1:$K$30</definedName>
  </definedNames>
  <calcPr calcId="162913" refMode="R1C1"/>
</workbook>
</file>

<file path=xl/calcChain.xml><?xml version="1.0" encoding="utf-8"?>
<calcChain xmlns="http://schemas.openxmlformats.org/spreadsheetml/2006/main">
  <c r="E24" i="1" l="1"/>
  <c r="I12" i="1" l="1"/>
  <c r="J12" i="1" s="1"/>
</calcChain>
</file>

<file path=xl/sharedStrings.xml><?xml version="1.0" encoding="utf-8"?>
<sst xmlns="http://schemas.openxmlformats.org/spreadsheetml/2006/main" count="28" uniqueCount="28">
  <si>
    <t>Обоснование цены Контракта</t>
  </si>
  <si>
    <t>№ п/п</t>
  </si>
  <si>
    <t>ОКПД 2</t>
  </si>
  <si>
    <t>Наименование товара / услуги</t>
  </si>
  <si>
    <t>Кол-во</t>
  </si>
  <si>
    <t>Ед. изм.</t>
  </si>
  <si>
    <t>Цена за единицу, руб.</t>
  </si>
  <si>
    <t>Средняя цена за ед., руб.</t>
  </si>
  <si>
    <t>Коэффициент вариации, %</t>
  </si>
  <si>
    <t>Поставщик 1</t>
  </si>
  <si>
    <t>Поставщик 2</t>
  </si>
  <si>
    <t>Поставщик 3</t>
  </si>
  <si>
    <t>Расчет цен произведен согласно коммерческих предложений с учетом всех необходимых затрат в соответствии с  заданием Заказчика</t>
  </si>
  <si>
    <t>Расчёт цен произведён согласно коммерческим предложениям  с учётом доставки  по адресу: 190005, Санкт-Петербург, 1-я Красноармейская ул., д.3-5-7-9, литера А. 
190005, Санкт-Петербург, 1-я Красноармейская ул., д.3-5-7-9, литера А</t>
  </si>
  <si>
    <t>Цена Контракта сформирована из минимального  значения на момент проведения исследования, устанавливается в размере</t>
  </si>
  <si>
    <t xml:space="preserve">  </t>
  </si>
  <si>
    <t xml:space="preserve">Подготовлено </t>
  </si>
  <si>
    <t xml:space="preserve">    Волгина Е.О.                          </t>
  </si>
  <si>
    <t xml:space="preserve"> </t>
  </si>
  <si>
    <t>услуга</t>
  </si>
  <si>
    <t>Итого стоимость, руб.</t>
  </si>
  <si>
    <r>
      <t>на закупку</t>
    </r>
    <r>
      <rPr>
        <i/>
        <sz val="16"/>
        <color theme="1"/>
        <rFont val="Times New Roman"/>
        <family val="1"/>
        <charset val="204"/>
      </rPr>
      <t xml:space="preserve">  услуг </t>
    </r>
    <r>
      <rPr>
        <sz val="16"/>
        <color theme="1"/>
        <rFont val="Times New Roman"/>
        <family val="1"/>
        <charset val="204"/>
      </rPr>
      <t>для нужд БГТУ "ВОЕНМЕХ" им. Д.Ф. Устинова</t>
    </r>
  </si>
  <si>
    <t>82.30.11.000</t>
  </si>
  <si>
    <t>Восемь тысяч рублей 00 копеек</t>
  </si>
  <si>
    <t xml:space="preserve"> Участие онлайн  в 36-й Международной Крымской конференции «СВЧ-техника и телекоммуникационные технологии»  с публикацией статьи в журнале .Участник - Петров Ю.В.</t>
  </si>
  <si>
    <t>1.  скриншот</t>
  </si>
  <si>
    <t>2. скриншот</t>
  </si>
  <si>
    <t>3.  скриншот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</si>
</sst>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\ &quot;₽&quot;"/>
  </numFmts>
  <fonts count="22" x14ac:knownFonts="1">
    <font>
      <sz val="11"/>
      <color theme="1"/>
      <name val="Calibri"/>
      <scheme val="minor"/>
    </font>
    <font>
      <sz val="10"/>
      <name val="Arial Cyr"/>
    </font>
    <font>
      <sz val="11"/>
      <color indexed="64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0" tint="-0.34998626667073579"/>
      <name val="Calibri"/>
      <family val="2"/>
      <charset val="204"/>
      <scheme val="minor"/>
    </font>
    <font>
      <sz val="11"/>
      <color indexed="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0" tint="-0.34998626667073579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sz val="12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0" tint="-0.14999847407452621"/>
      <name val="Calibri"/>
      <family val="2"/>
      <charset val="204"/>
      <scheme val="minor"/>
    </font>
    <font>
      <i/>
      <sz val="16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164" fontId="14" fillId="0" borderId="0" applyFont="0" applyFill="0" applyBorder="0" applyProtection="0"/>
    <xf numFmtId="164" fontId="1" fillId="0" borderId="0" applyFont="0" applyFill="0" applyBorder="0" applyProtection="0"/>
    <xf numFmtId="164" fontId="1" fillId="0" borderId="0" applyFont="0" applyFill="0" applyBorder="0" applyProtection="0"/>
    <xf numFmtId="0" fontId="15" fillId="0" borderId="0"/>
  </cellStyleXfs>
  <cellXfs count="83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" borderId="0" xfId="0" applyFont="1" applyFill="1"/>
    <xf numFmtId="0" fontId="6" fillId="0" borderId="0" xfId="0" applyFont="1"/>
    <xf numFmtId="0" fontId="7" fillId="2" borderId="0" xfId="0" applyFont="1" applyFill="1"/>
    <xf numFmtId="165" fontId="7" fillId="2" borderId="0" xfId="0" applyNumberFormat="1" applyFont="1" applyFill="1"/>
    <xf numFmtId="164" fontId="0" fillId="0" borderId="0" xfId="0" applyNumberFormat="1" applyAlignment="1">
      <alignment vertical="center"/>
    </xf>
    <xf numFmtId="43" fontId="10" fillId="0" borderId="0" xfId="0" applyNumberFormat="1" applyFont="1"/>
    <xf numFmtId="43" fontId="11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4" fontId="12" fillId="0" borderId="0" xfId="3" applyNumberFormat="1" applyFont="1" applyAlignment="1">
      <alignment horizontal="center" vertical="center" wrapText="1"/>
    </xf>
    <xf numFmtId="164" fontId="3" fillId="0" borderId="0" xfId="3" applyNumberFormat="1" applyFont="1" applyAlignment="1">
      <alignment horizontal="center" vertical="center" wrapText="1"/>
    </xf>
    <xf numFmtId="43" fontId="6" fillId="2" borderId="0" xfId="0" applyNumberFormat="1" applyFont="1" applyFill="1"/>
    <xf numFmtId="43" fontId="6" fillId="0" borderId="0" xfId="0" applyNumberFormat="1" applyFont="1"/>
    <xf numFmtId="164" fontId="0" fillId="0" borderId="0" xfId="0" applyNumberFormat="1"/>
    <xf numFmtId="0" fontId="3" fillId="0" borderId="0" xfId="0" applyFont="1" applyAlignment="1">
      <alignment vertical="center"/>
    </xf>
    <xf numFmtId="43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/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vertical="center"/>
    </xf>
    <xf numFmtId="164" fontId="3" fillId="0" borderId="0" xfId="3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14" fontId="0" fillId="0" borderId="0" xfId="0" applyNumberFormat="1" applyAlignment="1">
      <alignment horizontal="left"/>
    </xf>
    <xf numFmtId="0" fontId="16" fillId="0" borderId="0" xfId="0" applyFont="1" applyAlignment="1">
      <alignment vertical="center"/>
    </xf>
    <xf numFmtId="0" fontId="18" fillId="0" borderId="0" xfId="0" applyFont="1"/>
    <xf numFmtId="43" fontId="19" fillId="2" borderId="0" xfId="0" applyNumberFormat="1" applyFont="1" applyFill="1"/>
    <xf numFmtId="165" fontId="6" fillId="2" borderId="0" xfId="0" applyNumberFormat="1" applyFont="1" applyFill="1"/>
    <xf numFmtId="165" fontId="10" fillId="2" borderId="0" xfId="0" applyNumberFormat="1" applyFont="1" applyFill="1"/>
    <xf numFmtId="165" fontId="6" fillId="0" borderId="0" xfId="0" applyNumberFormat="1" applyFont="1"/>
    <xf numFmtId="165" fontId="10" fillId="0" borderId="0" xfId="0" applyNumberFormat="1" applyFont="1"/>
    <xf numFmtId="4" fontId="9" fillId="3" borderId="3" xfId="2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9" fillId="3" borderId="7" xfId="2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4" fontId="8" fillId="0" borderId="9" xfId="0" applyNumberFormat="1" applyFont="1" applyBorder="1" applyAlignment="1">
      <alignment horizontal="center" vertical="center" wrapText="1"/>
    </xf>
    <xf numFmtId="4" fontId="9" fillId="3" borderId="8" xfId="2" applyNumberFormat="1" applyFont="1" applyFill="1" applyBorder="1" applyAlignment="1">
      <alignment horizontal="center" vertical="center" wrapText="1"/>
    </xf>
    <xf numFmtId="4" fontId="9" fillId="3" borderId="9" xfId="2" applyNumberFormat="1" applyFont="1" applyFill="1" applyBorder="1" applyAlignment="1">
      <alignment horizontal="center" vertical="center" wrapText="1"/>
    </xf>
    <xf numFmtId="44" fontId="8" fillId="0" borderId="9" xfId="3" applyNumberFormat="1" applyFont="1" applyBorder="1" applyAlignment="1">
      <alignment horizontal="center" vertical="center" wrapText="1"/>
    </xf>
    <xf numFmtId="2" fontId="8" fillId="0" borderId="9" xfId="0" applyNumberFormat="1" applyFont="1" applyBorder="1" applyAlignment="1">
      <alignment horizontal="center" vertical="center" wrapText="1"/>
    </xf>
    <xf numFmtId="0" fontId="21" fillId="0" borderId="1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164" fontId="8" fillId="0" borderId="12" xfId="3" applyNumberFormat="1" applyFont="1" applyBorder="1" applyAlignment="1">
      <alignment horizontal="center" vertical="center" wrapText="1"/>
    </xf>
    <xf numFmtId="164" fontId="8" fillId="0" borderId="13" xfId="3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4" fontId="5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4" fontId="13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7">
    <cellStyle name="Обычный" xfId="0" builtinId="0"/>
    <cellStyle name="Обычный 2" xfId="1"/>
    <cellStyle name="Обычный 2 5" xfId="2"/>
    <cellStyle name="Обычный 2 5 2 2" xfId="6"/>
    <cellStyle name="Финансовый" xfId="3" builtinId="3"/>
    <cellStyle name="Финансовый 2" xfId="4"/>
    <cellStyle name="Финансов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tabSelected="1" zoomScaleNormal="100" workbookViewId="0">
      <selection activeCell="N15" sqref="N15"/>
    </sheetView>
  </sheetViews>
  <sheetFormatPr defaultColWidth="8.85546875" defaultRowHeight="15" x14ac:dyDescent="0.25"/>
  <cols>
    <col min="1" max="1" width="5.5703125" customWidth="1"/>
    <col min="2" max="2" width="19.7109375" customWidth="1"/>
    <col min="3" max="3" width="46.5703125" customWidth="1"/>
    <col min="4" max="4" width="9.5703125" customWidth="1"/>
    <col min="6" max="6" width="15.42578125" bestFit="1" customWidth="1"/>
    <col min="7" max="7" width="15" customWidth="1"/>
    <col min="8" max="8" width="15.85546875" customWidth="1"/>
    <col min="9" max="9" width="19.140625" customWidth="1"/>
    <col min="10" max="10" width="18.42578125" customWidth="1"/>
    <col min="11" max="11" width="3.85546875" customWidth="1"/>
    <col min="12" max="12" width="14.7109375" customWidth="1"/>
    <col min="13" max="14" width="14.85546875" bestFit="1" customWidth="1"/>
    <col min="15" max="15" width="14.85546875" customWidth="1"/>
    <col min="16" max="16" width="15.28515625" customWidth="1"/>
  </cols>
  <sheetData>
    <row r="1" spans="1:16" ht="15.75" x14ac:dyDescent="0.25">
      <c r="A1" s="1"/>
      <c r="B1" s="1"/>
      <c r="C1" s="1"/>
      <c r="D1" s="1"/>
      <c r="E1" s="1"/>
      <c r="F1" s="1"/>
      <c r="G1" s="52"/>
      <c r="H1" s="53"/>
      <c r="I1" s="53"/>
      <c r="J1" s="53"/>
    </row>
    <row r="2" spans="1:16" ht="12" customHeight="1" x14ac:dyDescent="0.25">
      <c r="A2" s="1"/>
      <c r="B2" s="1"/>
      <c r="C2" s="1"/>
      <c r="D2" s="1"/>
      <c r="E2" s="1"/>
      <c r="F2" s="1"/>
      <c r="G2" s="53"/>
      <c r="H2" s="53"/>
      <c r="I2" s="53"/>
      <c r="J2" s="53"/>
    </row>
    <row r="3" spans="1:16" ht="15.75" hidden="1" x14ac:dyDescent="0.25">
      <c r="A3" s="1"/>
      <c r="B3" s="1"/>
      <c r="C3" s="1"/>
      <c r="D3" s="1"/>
      <c r="E3" s="1"/>
      <c r="F3" s="1"/>
      <c r="G3" s="53"/>
      <c r="H3" s="53"/>
      <c r="I3" s="53"/>
      <c r="J3" s="53"/>
    </row>
    <row r="4" spans="1:16" ht="39" hidden="1" customHeight="1" x14ac:dyDescent="0.25">
      <c r="A4" s="1"/>
      <c r="B4" s="1"/>
      <c r="C4" s="1"/>
      <c r="D4" s="1"/>
      <c r="E4" s="1"/>
      <c r="F4" s="1"/>
      <c r="G4" s="53"/>
      <c r="H4" s="53"/>
      <c r="I4" s="53"/>
      <c r="J4" s="53"/>
    </row>
    <row r="5" spans="1:16" ht="20.25" x14ac:dyDescent="0.25">
      <c r="A5" s="54" t="s">
        <v>0</v>
      </c>
      <c r="B5" s="54"/>
      <c r="C5" s="54"/>
      <c r="D5" s="54"/>
      <c r="E5" s="54"/>
      <c r="F5" s="54"/>
      <c r="G5" s="54"/>
      <c r="H5" s="54"/>
      <c r="I5" s="54"/>
      <c r="J5" s="54"/>
    </row>
    <row r="6" spans="1:16" ht="1.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6" ht="15.75" customHeight="1" x14ac:dyDescent="0.25">
      <c r="A7" s="55" t="s">
        <v>21</v>
      </c>
      <c r="B7" s="55"/>
      <c r="C7" s="55"/>
      <c r="D7" s="55"/>
      <c r="E7" s="55"/>
      <c r="F7" s="55"/>
      <c r="G7" s="55"/>
      <c r="H7" s="55"/>
      <c r="I7" s="55"/>
      <c r="J7" s="55"/>
    </row>
    <row r="8" spans="1:16" ht="23.25" customHeight="1" x14ac:dyDescent="0.25">
      <c r="A8" s="56"/>
      <c r="B8" s="56"/>
      <c r="C8" s="56"/>
      <c r="D8" s="56"/>
      <c r="E8" s="56"/>
      <c r="F8" s="56"/>
      <c r="G8" s="56"/>
      <c r="H8" s="56"/>
      <c r="I8" s="56"/>
      <c r="J8" s="56"/>
    </row>
    <row r="9" spans="1:16" ht="15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4"/>
    </row>
    <row r="10" spans="1:16" ht="15.75" customHeight="1" x14ac:dyDescent="0.25">
      <c r="A10" s="57" t="s">
        <v>1</v>
      </c>
      <c r="B10" s="57" t="s">
        <v>2</v>
      </c>
      <c r="C10" s="57" t="s">
        <v>3</v>
      </c>
      <c r="D10" s="57" t="s">
        <v>4</v>
      </c>
      <c r="E10" s="57" t="s">
        <v>5</v>
      </c>
      <c r="F10" s="57" t="s">
        <v>6</v>
      </c>
      <c r="G10" s="57"/>
      <c r="H10" s="57"/>
      <c r="I10" s="57" t="s">
        <v>7</v>
      </c>
      <c r="J10" s="58" t="s">
        <v>8</v>
      </c>
      <c r="L10" s="6"/>
      <c r="M10" s="6"/>
      <c r="N10" s="7"/>
      <c r="O10" s="7"/>
    </row>
    <row r="11" spans="1:16" ht="16.5" thickBot="1" x14ac:dyDescent="0.3">
      <c r="A11" s="57"/>
      <c r="B11" s="57"/>
      <c r="C11" s="58"/>
      <c r="D11" s="58"/>
      <c r="E11" s="58"/>
      <c r="F11" s="40" t="s">
        <v>9</v>
      </c>
      <c r="G11" s="5" t="s">
        <v>10</v>
      </c>
      <c r="H11" s="5" t="s">
        <v>11</v>
      </c>
      <c r="I11" s="57"/>
      <c r="J11" s="59"/>
      <c r="L11" s="8"/>
      <c r="M11" s="6"/>
      <c r="N11" s="7"/>
      <c r="O11" s="7"/>
    </row>
    <row r="12" spans="1:16" s="23" customFormat="1" ht="79.5" customHeight="1" x14ac:dyDescent="0.25">
      <c r="A12" s="42">
        <v>1</v>
      </c>
      <c r="B12" s="43" t="s">
        <v>22</v>
      </c>
      <c r="C12" s="51" t="s">
        <v>24</v>
      </c>
      <c r="D12" s="44">
        <v>1</v>
      </c>
      <c r="E12" s="45" t="s">
        <v>19</v>
      </c>
      <c r="F12" s="46">
        <v>8000</v>
      </c>
      <c r="G12" s="47">
        <v>29000</v>
      </c>
      <c r="H12" s="48">
        <v>8000</v>
      </c>
      <c r="I12" s="49">
        <f>ROUND((F12+G12+H12)/3,2)</f>
        <v>15000</v>
      </c>
      <c r="J12" s="50">
        <f t="shared" ref="J12" si="0">STDEVA(F12:H12)/I12*100</f>
        <v>80.829037686547608</v>
      </c>
      <c r="L12" s="34"/>
      <c r="M12" s="35"/>
      <c r="N12" s="37"/>
      <c r="O12" s="7"/>
    </row>
    <row r="13" spans="1:16" ht="14.1" customHeight="1" x14ac:dyDescent="0.25">
      <c r="A13" s="60" t="s">
        <v>18</v>
      </c>
      <c r="B13" s="60"/>
      <c r="C13" s="60"/>
      <c r="D13" s="60"/>
      <c r="E13" s="60"/>
      <c r="F13" s="41">
        <v>8000</v>
      </c>
      <c r="G13" s="39">
        <v>29000</v>
      </c>
      <c r="H13" s="39">
        <v>8000</v>
      </c>
      <c r="I13" s="61"/>
      <c r="J13" s="62"/>
      <c r="K13" s="10"/>
      <c r="L13" s="9"/>
      <c r="M13" s="36"/>
      <c r="N13" s="38"/>
      <c r="O13" s="11"/>
      <c r="P13" s="12"/>
    </row>
    <row r="14" spans="1:16" ht="14.1" customHeight="1" x14ac:dyDescent="0.25">
      <c r="A14" s="13"/>
      <c r="B14" s="13"/>
      <c r="C14" s="14"/>
      <c r="D14" s="14"/>
      <c r="E14" s="14"/>
      <c r="F14" s="15"/>
      <c r="G14" s="15"/>
      <c r="H14" s="15"/>
      <c r="I14" s="16"/>
      <c r="J14" s="16"/>
      <c r="K14" s="10"/>
      <c r="L14" s="17"/>
      <c r="M14" s="17"/>
      <c r="N14" s="18"/>
      <c r="O14" s="7"/>
    </row>
    <row r="15" spans="1:16" ht="14.1" customHeight="1" x14ac:dyDescent="0.25">
      <c r="A15" s="63" t="s">
        <v>12</v>
      </c>
      <c r="B15" s="64"/>
      <c r="C15" s="64"/>
      <c r="D15" s="64"/>
      <c r="E15" s="64"/>
      <c r="F15" s="64"/>
      <c r="G15" s="64"/>
      <c r="H15" s="64"/>
      <c r="I15" s="64"/>
      <c r="J15" s="65"/>
      <c r="K15" s="19"/>
      <c r="L15" s="6"/>
      <c r="M15" s="6"/>
      <c r="N15" s="7"/>
      <c r="O15" s="7"/>
    </row>
    <row r="16" spans="1:16" ht="14.1" customHeight="1" x14ac:dyDescent="0.25">
      <c r="A16" s="20"/>
      <c r="B16" s="20"/>
      <c r="C16" s="20"/>
      <c r="D16" s="20"/>
      <c r="E16" s="20"/>
      <c r="F16" s="21"/>
      <c r="G16" s="21"/>
      <c r="H16" s="21"/>
      <c r="I16" s="20"/>
      <c r="J16" s="20"/>
      <c r="L16" s="6"/>
      <c r="M16" s="6"/>
      <c r="N16" s="7"/>
      <c r="O16" s="7"/>
    </row>
    <row r="17" spans="1:14" ht="14.1" customHeight="1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</row>
    <row r="18" spans="1:14" ht="14.1" customHeight="1" x14ac:dyDescent="0.25">
      <c r="A18" s="66" t="s">
        <v>13</v>
      </c>
      <c r="B18" s="66"/>
      <c r="C18" s="66"/>
      <c r="D18" s="66"/>
      <c r="E18" s="66"/>
      <c r="F18" s="66"/>
      <c r="G18" s="66"/>
      <c r="H18" s="66"/>
      <c r="I18" s="66"/>
      <c r="J18" s="66"/>
    </row>
    <row r="19" spans="1:14" s="33" customFormat="1" ht="14.1" customHeight="1" x14ac:dyDescent="0.25">
      <c r="A19" s="32" t="s">
        <v>25</v>
      </c>
      <c r="B19" s="32"/>
      <c r="C19" s="32"/>
      <c r="D19" s="32"/>
      <c r="E19" s="32"/>
      <c r="F19" s="32"/>
      <c r="G19" s="32"/>
      <c r="H19" s="32"/>
      <c r="I19" s="32"/>
      <c r="J19" s="32"/>
    </row>
    <row r="20" spans="1:14" ht="14.1" customHeight="1" x14ac:dyDescent="0.25">
      <c r="A20" s="24" t="s">
        <v>26</v>
      </c>
      <c r="B20" s="25"/>
      <c r="C20" s="20"/>
      <c r="D20" s="20"/>
      <c r="E20" s="20"/>
      <c r="F20" s="20"/>
      <c r="G20" s="20"/>
      <c r="H20" s="20"/>
      <c r="I20" s="20"/>
      <c r="J20" s="20"/>
      <c r="K20" s="23"/>
      <c r="L20" s="23"/>
      <c r="M20" s="23"/>
      <c r="N20" s="23"/>
    </row>
    <row r="21" spans="1:14" ht="13.5" customHeight="1" x14ac:dyDescent="0.25">
      <c r="A21" s="26" t="s">
        <v>27</v>
      </c>
      <c r="B21" s="25"/>
      <c r="C21" s="20"/>
      <c r="D21" s="20"/>
      <c r="E21" s="20"/>
      <c r="F21" s="20"/>
      <c r="G21" s="20"/>
      <c r="H21" s="20"/>
      <c r="I21" s="20"/>
      <c r="J21" s="27"/>
      <c r="K21" s="23"/>
      <c r="L21" s="23"/>
      <c r="M21" s="23"/>
      <c r="N21" s="23"/>
    </row>
    <row r="22" spans="1:14" ht="12.75" customHeight="1" x14ac:dyDescent="0.25">
      <c r="A22" s="20"/>
      <c r="B22" s="20"/>
      <c r="C22" s="67"/>
      <c r="D22" s="67"/>
      <c r="E22" s="22"/>
      <c r="F22" s="68"/>
      <c r="G22" s="68"/>
      <c r="H22" s="22"/>
      <c r="I22" s="22"/>
      <c r="J22" s="22"/>
    </row>
    <row r="23" spans="1:14" ht="27" customHeight="1" x14ac:dyDescent="0.25">
      <c r="A23" s="20"/>
      <c r="B23" s="20"/>
      <c r="C23" s="20"/>
      <c r="D23" s="20"/>
      <c r="E23" s="75" t="s">
        <v>20</v>
      </c>
      <c r="F23" s="75"/>
      <c r="G23" s="76"/>
      <c r="H23" s="76"/>
      <c r="I23" s="22"/>
      <c r="J23" s="22"/>
    </row>
    <row r="24" spans="1:14" ht="15.75" customHeight="1" x14ac:dyDescent="0.25">
      <c r="A24" s="68"/>
      <c r="B24" s="22"/>
      <c r="C24" s="69" t="s">
        <v>14</v>
      </c>
      <c r="D24" s="70"/>
      <c r="E24" s="78">
        <f>F13</f>
        <v>8000</v>
      </c>
      <c r="F24" s="79"/>
      <c r="G24" s="57" t="s">
        <v>23</v>
      </c>
      <c r="H24" s="80"/>
      <c r="I24" s="1"/>
      <c r="J24" s="1"/>
    </row>
    <row r="25" spans="1:14" ht="15.75" x14ac:dyDescent="0.25">
      <c r="A25" s="68"/>
      <c r="B25" s="22"/>
      <c r="C25" s="71"/>
      <c r="D25" s="72"/>
      <c r="E25" s="79"/>
      <c r="F25" s="79"/>
      <c r="G25" s="80"/>
      <c r="H25" s="80"/>
      <c r="I25" s="1"/>
      <c r="J25" s="1"/>
    </row>
    <row r="26" spans="1:14" ht="37.5" customHeight="1" x14ac:dyDescent="0.25">
      <c r="A26" s="68"/>
      <c r="B26" s="22"/>
      <c r="C26" s="71"/>
      <c r="D26" s="72"/>
      <c r="E26" s="79"/>
      <c r="F26" s="79"/>
      <c r="G26" s="80"/>
      <c r="H26" s="80"/>
      <c r="I26" s="1"/>
      <c r="J26" s="1"/>
    </row>
    <row r="27" spans="1:14" ht="15.75" x14ac:dyDescent="0.25">
      <c r="A27" s="68"/>
      <c r="B27" s="22"/>
      <c r="C27" s="73"/>
      <c r="D27" s="74"/>
      <c r="E27" s="79"/>
      <c r="F27" s="79"/>
      <c r="G27" s="80"/>
      <c r="H27" s="80"/>
      <c r="I27" s="1"/>
      <c r="J27" s="1"/>
    </row>
    <row r="28" spans="1:14" ht="15.75" x14ac:dyDescent="0.25">
      <c r="A28" s="20"/>
      <c r="B28" s="20"/>
      <c r="C28" s="77"/>
      <c r="D28" s="77"/>
      <c r="E28" s="22"/>
      <c r="F28" s="68"/>
      <c r="G28" s="68"/>
      <c r="H28" s="22"/>
      <c r="I28" s="22"/>
      <c r="J28" s="22"/>
    </row>
    <row r="29" spans="1:14" ht="15.75" x14ac:dyDescent="0.25">
      <c r="A29" s="20"/>
      <c r="B29" s="20"/>
      <c r="C29" s="28" t="s">
        <v>16</v>
      </c>
      <c r="D29" s="29" t="s">
        <v>15</v>
      </c>
      <c r="E29" s="29" t="s">
        <v>17</v>
      </c>
      <c r="F29" s="20"/>
      <c r="G29" s="22"/>
      <c r="H29" s="22"/>
      <c r="I29" s="22"/>
      <c r="J29" s="22"/>
    </row>
    <row r="30" spans="1:14" ht="45" customHeight="1" x14ac:dyDescent="0.25">
      <c r="A30" s="20"/>
      <c r="B30" s="20"/>
      <c r="C30" s="28"/>
      <c r="D30" s="22"/>
      <c r="E30" s="22"/>
      <c r="F30" s="22"/>
      <c r="G30" s="22"/>
      <c r="H30" s="82"/>
      <c r="I30" s="82"/>
      <c r="J30" s="22"/>
    </row>
    <row r="31" spans="1:14" s="23" customFormat="1" ht="17.45" customHeight="1" x14ac:dyDescent="0.25">
      <c r="A31" s="30"/>
      <c r="B31" s="30"/>
      <c r="C31" s="81"/>
      <c r="D31" s="81"/>
      <c r="E31" s="30"/>
      <c r="F31" s="81"/>
      <c r="G31" s="81"/>
      <c r="H31" s="30"/>
      <c r="I31" s="30"/>
      <c r="J31" s="30"/>
    </row>
    <row r="32" spans="1:14" s="23" customFormat="1" ht="15.75" x14ac:dyDescent="0.25">
      <c r="C32" s="31"/>
      <c r="F32" s="81"/>
      <c r="G32" s="81"/>
    </row>
    <row r="33" spans="3:7" s="23" customFormat="1" ht="15.75" x14ac:dyDescent="0.25">
      <c r="C33" s="81"/>
      <c r="D33" s="81"/>
      <c r="F33" s="81"/>
      <c r="G33" s="81"/>
    </row>
    <row r="34" spans="3:7" ht="15.75" x14ac:dyDescent="0.25">
      <c r="C34" s="23"/>
      <c r="F34" s="81"/>
      <c r="G34" s="81"/>
    </row>
    <row r="35" spans="3:7" ht="15.75" x14ac:dyDescent="0.25">
      <c r="C35" s="81"/>
      <c r="D35" s="81"/>
      <c r="F35" s="81"/>
      <c r="G35" s="81"/>
    </row>
    <row r="36" spans="3:7" ht="15.75" customHeight="1" x14ac:dyDescent="0.25">
      <c r="C36" s="31"/>
    </row>
  </sheetData>
  <mergeCells count="33">
    <mergeCell ref="F34:G34"/>
    <mergeCell ref="C35:D35"/>
    <mergeCell ref="F35:G35"/>
    <mergeCell ref="H30:I30"/>
    <mergeCell ref="C31:D31"/>
    <mergeCell ref="F31:G31"/>
    <mergeCell ref="F32:G32"/>
    <mergeCell ref="C33:D33"/>
    <mergeCell ref="F33:G33"/>
    <mergeCell ref="A24:A27"/>
    <mergeCell ref="C24:D27"/>
    <mergeCell ref="E23:H23"/>
    <mergeCell ref="C28:D28"/>
    <mergeCell ref="F28:G28"/>
    <mergeCell ref="E24:F27"/>
    <mergeCell ref="G24:H27"/>
    <mergeCell ref="A13:E13"/>
    <mergeCell ref="I13:J13"/>
    <mergeCell ref="A15:J15"/>
    <mergeCell ref="A18:J18"/>
    <mergeCell ref="C22:D22"/>
    <mergeCell ref="F22:G22"/>
    <mergeCell ref="G1:J4"/>
    <mergeCell ref="A5:J5"/>
    <mergeCell ref="A7:J8"/>
    <mergeCell ref="A10:A11"/>
    <mergeCell ref="B10:B11"/>
    <mergeCell ref="C10:C11"/>
    <mergeCell ref="D10:D11"/>
    <mergeCell ref="E10:E11"/>
    <mergeCell ref="F10:H10"/>
    <mergeCell ref="I10:I11"/>
    <mergeCell ref="J10:J11"/>
  </mergeCells>
  <pageMargins left="0.23622047244094491" right="0.23622047244094491" top="0.27559055118110237" bottom="0.15748031496062992" header="0.31496062992125984" footer="0.15748031496062992"/>
  <pageSetup paperSize="9" scale="80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Каппелли Виталий</dc:creator>
  <cp:lastModifiedBy>Лопатин Александр Алексеевич</cp:lastModifiedBy>
  <cp:revision>1</cp:revision>
  <cp:lastPrinted>2026-01-29T08:56:40Z</cp:lastPrinted>
  <dcterms:created xsi:type="dcterms:W3CDTF">2014-10-03T10:48:43Z</dcterms:created>
  <dcterms:modified xsi:type="dcterms:W3CDTF">2026-08-18T08:07:03Z</dcterms:modified>
</cp:coreProperties>
</file>