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630" yWindow="600" windowWidth="27495" windowHeight="13995"/>
  </bookViews>
  <sheets>
    <sheet name="01-06-2026" sheetId="1" r:id="rId1"/>
  </sheets>
  <calcPr calcId="145621"/>
</workbook>
</file>

<file path=xl/calcChain.xml><?xml version="1.0" encoding="utf-8"?>
<calcChain xmlns="http://schemas.openxmlformats.org/spreadsheetml/2006/main">
  <c r="H15" i="1" l="1"/>
  <c r="K12" i="1" l="1"/>
  <c r="K9" i="1"/>
  <c r="K6" i="1"/>
</calcChain>
</file>

<file path=xl/sharedStrings.xml><?xml version="1.0" encoding="utf-8"?>
<sst xmlns="http://schemas.openxmlformats.org/spreadsheetml/2006/main" count="37" uniqueCount="29">
  <si>
    <t>Обоснование начальной (максимальной) цены контракта</t>
  </si>
  <si>
    <t>Характеристики объекта закупки</t>
  </si>
  <si>
    <t>Используемый метод определения НМЦК с обоснованием:</t>
  </si>
  <si>
    <t>Метод сопоставимых рыночных цен (в соответствии с приказом МЭР РФ от 02.10.2013 №567)</t>
  </si>
  <si>
    <t>Расчет НМЦК</t>
  </si>
  <si>
    <t>№</t>
  </si>
  <si>
    <t>Наименование товара, услуги (работы)</t>
  </si>
  <si>
    <t>ОКПД2/КТРУ</t>
  </si>
  <si>
    <t>Кол-во</t>
  </si>
  <si>
    <t>Контракт/Коммерческое предложение</t>
  </si>
  <si>
    <t>Цена из контракта/КП с НДС за 1 единицу, руб.</t>
  </si>
  <si>
    <t>Средняя цена с НДС за 1 единицу, руб.</t>
  </si>
  <si>
    <t>Среднее квадратичное отклонение</t>
  </si>
  <si>
    <t>Коэффициент вариации, %</t>
  </si>
  <si>
    <t>НМЦК с НДС, руб.</t>
  </si>
  <si>
    <t>Поставщик №1</t>
  </si>
  <si>
    <t>Поставщик №2</t>
  </si>
  <si>
    <t>Поставщик №3</t>
  </si>
  <si>
    <t>ИТОГО</t>
  </si>
  <si>
    <t>Ед.изм.</t>
  </si>
  <si>
    <t>Контрактный управляющий: ______________/Е.А. Костылева/</t>
  </si>
  <si>
    <t>Пена монтажная</t>
  </si>
  <si>
    <t>шт</t>
  </si>
  <si>
    <t>Очиститель монтажной пены</t>
  </si>
  <si>
    <t>пистолет для монтажной пены</t>
  </si>
  <si>
    <t>Дата подготовки обоснования НМЦК: 14.08.2026</t>
  </si>
  <si>
    <t>20.30.22.170.</t>
  </si>
  <si>
    <t>20.30.22.220</t>
  </si>
  <si>
    <t>25.40.12.100.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</si>
</sst>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</font>
    <font>
      <b/>
      <sz val="14"/>
      <color rgb="FF000000"/>
      <name val="Times New Roman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2" fontId="5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tabSelected="1" workbookViewId="0">
      <selection activeCell="C12" sqref="C12:C14"/>
    </sheetView>
  </sheetViews>
  <sheetFormatPr defaultRowHeight="15" x14ac:dyDescent="0.25"/>
  <cols>
    <col min="1" max="1" width="3" customWidth="1"/>
    <col min="2" max="2" width="22.42578125" customWidth="1"/>
    <col min="3" max="3" width="16" customWidth="1"/>
    <col min="4" max="4" width="11" customWidth="1"/>
    <col min="5" max="5" width="8" customWidth="1"/>
    <col min="6" max="6" width="23" customWidth="1"/>
    <col min="7" max="7" width="13" customWidth="1"/>
    <col min="8" max="8" width="12" customWidth="1"/>
    <col min="9" max="11" width="13" customWidth="1"/>
  </cols>
  <sheetData>
    <row r="1" spans="1:11" ht="39.950000000000003" customHeight="1" x14ac:dyDescent="0.2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x14ac:dyDescent="0.25">
      <c r="A2" s="5" t="s">
        <v>1</v>
      </c>
      <c r="B2" s="6"/>
      <c r="C2" s="6"/>
      <c r="D2" s="6"/>
      <c r="E2" s="6"/>
      <c r="F2" s="7"/>
      <c r="G2" s="6"/>
      <c r="H2" s="6"/>
      <c r="I2" s="6"/>
      <c r="J2" s="6"/>
      <c r="K2" s="6"/>
    </row>
    <row r="3" spans="1:11" ht="30" customHeight="1" x14ac:dyDescent="0.25">
      <c r="A3" s="5" t="s">
        <v>2</v>
      </c>
      <c r="B3" s="6"/>
      <c r="C3" s="6"/>
      <c r="D3" s="6"/>
      <c r="E3" s="6"/>
      <c r="F3" s="7" t="s">
        <v>3</v>
      </c>
      <c r="G3" s="6"/>
      <c r="H3" s="6"/>
      <c r="I3" s="6"/>
      <c r="J3" s="6"/>
      <c r="K3" s="6"/>
    </row>
    <row r="4" spans="1:11" x14ac:dyDescent="0.25">
      <c r="A4" s="7" t="s">
        <v>4</v>
      </c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ht="78" customHeight="1" x14ac:dyDescent="0.25">
      <c r="A5" s="1" t="s">
        <v>5</v>
      </c>
      <c r="B5" s="1" t="s">
        <v>6</v>
      </c>
      <c r="C5" s="1" t="s">
        <v>7</v>
      </c>
      <c r="D5" s="1" t="s">
        <v>19</v>
      </c>
      <c r="E5" s="1" t="s">
        <v>8</v>
      </c>
      <c r="F5" s="1" t="s">
        <v>9</v>
      </c>
      <c r="G5" s="1" t="s">
        <v>10</v>
      </c>
      <c r="H5" s="1" t="s">
        <v>11</v>
      </c>
      <c r="I5" s="1" t="s">
        <v>12</v>
      </c>
      <c r="J5" s="1" t="s">
        <v>13</v>
      </c>
      <c r="K5" s="1" t="s">
        <v>14</v>
      </c>
    </row>
    <row r="6" spans="1:11" ht="24.95" customHeight="1" x14ac:dyDescent="0.25">
      <c r="A6" s="7">
        <v>1</v>
      </c>
      <c r="B6" s="8" t="s">
        <v>21</v>
      </c>
      <c r="C6" s="7" t="s">
        <v>26</v>
      </c>
      <c r="D6" s="7" t="s">
        <v>22</v>
      </c>
      <c r="E6" s="8">
        <v>12</v>
      </c>
      <c r="F6" s="1" t="s">
        <v>15</v>
      </c>
      <c r="G6" s="1">
        <v>830.76</v>
      </c>
      <c r="H6" s="9">
        <v>822</v>
      </c>
      <c r="I6" s="10">
        <v>77</v>
      </c>
      <c r="J6" s="10">
        <v>4.76</v>
      </c>
      <c r="K6" s="9">
        <f>H6*E6</f>
        <v>9864</v>
      </c>
    </row>
    <row r="7" spans="1:11" ht="24.95" customHeight="1" x14ac:dyDescent="0.25">
      <c r="A7" s="7"/>
      <c r="B7" s="8"/>
      <c r="C7" s="7"/>
      <c r="D7" s="7"/>
      <c r="E7" s="8"/>
      <c r="F7" s="1" t="s">
        <v>16</v>
      </c>
      <c r="G7" s="1">
        <v>811.44</v>
      </c>
      <c r="H7" s="8"/>
      <c r="I7" s="7"/>
      <c r="J7" s="7"/>
      <c r="K7" s="8"/>
    </row>
    <row r="8" spans="1:11" ht="24.95" customHeight="1" x14ac:dyDescent="0.25">
      <c r="A8" s="7"/>
      <c r="B8" s="8"/>
      <c r="C8" s="7"/>
      <c r="D8" s="7"/>
      <c r="E8" s="8"/>
      <c r="F8" s="1" t="s">
        <v>17</v>
      </c>
      <c r="G8" s="1">
        <v>824.32</v>
      </c>
      <c r="H8" s="8"/>
      <c r="I8" s="7"/>
      <c r="J8" s="7"/>
      <c r="K8" s="8"/>
    </row>
    <row r="9" spans="1:11" ht="24.95" customHeight="1" x14ac:dyDescent="0.25">
      <c r="A9" s="7">
        <v>2</v>
      </c>
      <c r="B9" s="8" t="s">
        <v>23</v>
      </c>
      <c r="C9" s="7" t="s">
        <v>27</v>
      </c>
      <c r="D9" s="7" t="s">
        <v>22</v>
      </c>
      <c r="E9" s="8">
        <v>2</v>
      </c>
      <c r="F9" s="1" t="s">
        <v>15</v>
      </c>
      <c r="G9" s="1">
        <v>353.46</v>
      </c>
      <c r="H9" s="9">
        <v>350</v>
      </c>
      <c r="I9" s="10">
        <v>41</v>
      </c>
      <c r="J9" s="10">
        <v>4.76</v>
      </c>
      <c r="K9" s="9">
        <f>H9*E9</f>
        <v>700</v>
      </c>
    </row>
    <row r="10" spans="1:11" ht="24.95" customHeight="1" x14ac:dyDescent="0.25">
      <c r="A10" s="7"/>
      <c r="B10" s="8"/>
      <c r="C10" s="7"/>
      <c r="D10" s="7"/>
      <c r="E10" s="8"/>
      <c r="F10" s="1" t="s">
        <v>16</v>
      </c>
      <c r="G10" s="1">
        <v>345.48</v>
      </c>
      <c r="H10" s="8"/>
      <c r="I10" s="7"/>
      <c r="J10" s="7"/>
      <c r="K10" s="8"/>
    </row>
    <row r="11" spans="1:11" ht="24.95" customHeight="1" x14ac:dyDescent="0.25">
      <c r="A11" s="7"/>
      <c r="B11" s="8"/>
      <c r="C11" s="7"/>
      <c r="D11" s="7"/>
      <c r="E11" s="8"/>
      <c r="F11" s="1" t="s">
        <v>17</v>
      </c>
      <c r="G11" s="1">
        <v>350.72</v>
      </c>
      <c r="H11" s="8"/>
      <c r="I11" s="7"/>
      <c r="J11" s="7"/>
      <c r="K11" s="8"/>
    </row>
    <row r="12" spans="1:11" ht="24.95" customHeight="1" x14ac:dyDescent="0.25">
      <c r="A12" s="7">
        <v>3</v>
      </c>
      <c r="B12" s="8" t="s">
        <v>24</v>
      </c>
      <c r="C12" s="7" t="s">
        <v>28</v>
      </c>
      <c r="D12" s="7" t="s">
        <v>22</v>
      </c>
      <c r="E12" s="8">
        <v>2</v>
      </c>
      <c r="F12" s="1" t="s">
        <v>15</v>
      </c>
      <c r="G12" s="1">
        <v>248.97</v>
      </c>
      <c r="H12" s="9">
        <v>246.5</v>
      </c>
      <c r="I12" s="10">
        <v>54.5</v>
      </c>
      <c r="J12" s="10">
        <v>4.76</v>
      </c>
      <c r="K12" s="9">
        <f>H12*E12</f>
        <v>493</v>
      </c>
    </row>
    <row r="13" spans="1:11" ht="24.95" customHeight="1" x14ac:dyDescent="0.25">
      <c r="A13" s="7"/>
      <c r="B13" s="8"/>
      <c r="C13" s="7"/>
      <c r="D13" s="7"/>
      <c r="E13" s="8"/>
      <c r="F13" s="1" t="s">
        <v>16</v>
      </c>
      <c r="G13" s="1">
        <v>243.18</v>
      </c>
      <c r="H13" s="8"/>
      <c r="I13" s="7"/>
      <c r="J13" s="7"/>
      <c r="K13" s="8"/>
    </row>
    <row r="14" spans="1:11" ht="28.5" customHeight="1" x14ac:dyDescent="0.25">
      <c r="A14" s="7"/>
      <c r="B14" s="8"/>
      <c r="C14" s="7"/>
      <c r="D14" s="7"/>
      <c r="E14" s="8"/>
      <c r="F14" s="1" t="s">
        <v>17</v>
      </c>
      <c r="G14" s="1">
        <v>247.04</v>
      </c>
      <c r="H14" s="8"/>
      <c r="I14" s="7"/>
      <c r="J14" s="7"/>
      <c r="K14" s="8"/>
    </row>
    <row r="15" spans="1:11" ht="18.75" x14ac:dyDescent="0.25">
      <c r="A15" s="11" t="s">
        <v>18</v>
      </c>
      <c r="B15" s="7"/>
      <c r="C15" s="7"/>
      <c r="D15" s="7"/>
      <c r="E15" s="7"/>
      <c r="F15" s="7"/>
      <c r="G15" s="7"/>
      <c r="H15" s="12">
        <f>K6+K9+K12</f>
        <v>11057</v>
      </c>
      <c r="I15" s="13"/>
      <c r="J15" s="13"/>
      <c r="K15" s="13"/>
    </row>
    <row r="16" spans="1:1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x14ac:dyDescent="0.25">
      <c r="A17" s="14" t="s">
        <v>25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</row>
    <row r="18" spans="1:1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1:1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x14ac:dyDescent="0.25">
      <c r="A21" s="14" t="s">
        <v>20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</row>
    <row r="22" spans="1:1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</sheetData>
  <mergeCells count="40">
    <mergeCell ref="A21:F21"/>
    <mergeCell ref="G21:K21"/>
    <mergeCell ref="A15:G15"/>
    <mergeCell ref="H15:K15"/>
    <mergeCell ref="A17:K17"/>
    <mergeCell ref="A19:F19"/>
    <mergeCell ref="G19:K19"/>
    <mergeCell ref="H12:H14"/>
    <mergeCell ref="I12:I14"/>
    <mergeCell ref="J12:J14"/>
    <mergeCell ref="K12:K14"/>
    <mergeCell ref="A9:A11"/>
    <mergeCell ref="B9:B11"/>
    <mergeCell ref="C9:C11"/>
    <mergeCell ref="A12:A14"/>
    <mergeCell ref="B12:B14"/>
    <mergeCell ref="C12:C14"/>
    <mergeCell ref="D12:D14"/>
    <mergeCell ref="E12:E14"/>
    <mergeCell ref="D9:D11"/>
    <mergeCell ref="E9:E11"/>
    <mergeCell ref="A4:K4"/>
    <mergeCell ref="A6:A8"/>
    <mergeCell ref="B6:B8"/>
    <mergeCell ref="C6:C8"/>
    <mergeCell ref="D6:D8"/>
    <mergeCell ref="E6:E8"/>
    <mergeCell ref="H6:H8"/>
    <mergeCell ref="I6:I8"/>
    <mergeCell ref="J6:J8"/>
    <mergeCell ref="K6:K8"/>
    <mergeCell ref="H9:H11"/>
    <mergeCell ref="I9:I11"/>
    <mergeCell ref="J9:J11"/>
    <mergeCell ref="K9:K11"/>
    <mergeCell ref="A1:K1"/>
    <mergeCell ref="A2:E2"/>
    <mergeCell ref="F2:K2"/>
    <mergeCell ref="A3:E3"/>
    <mergeCell ref="F3:K3"/>
  </mergeCells>
  <pageMargins left="0.7" right="0.7" top="0.75" bottom="0.75" header="0.3" footer="0.3"/>
  <pageSetup scale="8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01-06-2026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K_Kostileva</cp:lastModifiedBy>
  <cp:lastPrinted>2026-08-13T23:21:30Z</cp:lastPrinted>
  <dcterms:created xsi:type="dcterms:W3CDTF">2026-05-31T23:42:44Z</dcterms:created>
  <dcterms:modified xsi:type="dcterms:W3CDTF">2026-08-13T23:27:26Z</dcterms:modified>
</cp:coreProperties>
</file>