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ДОКУМЕНТЫ ПО ПРОСТЫМ ДОГОВОРАМ\2026 год\1. ПРЯМЫЕ ДОГОВОРЫ ПО 44ФЗ ЕАТ\Университетские смены 2026\Продукты питания\Продукты питания\"/>
    </mc:Choice>
  </mc:AlternateContent>
  <bookViews>
    <workbookView xWindow="0" yWindow="0" windowWidth="12645" windowHeight="841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 s="1"/>
  <c r="G10" i="1"/>
  <c r="H10" i="1"/>
  <c r="G11" i="1"/>
  <c r="H11" i="1" s="1"/>
  <c r="G12" i="1"/>
  <c r="H12" i="1"/>
  <c r="G13" i="1"/>
  <c r="H13" i="1" s="1"/>
  <c r="G14" i="1"/>
  <c r="H14" i="1"/>
  <c r="G15" i="1"/>
  <c r="H15" i="1" s="1"/>
  <c r="G16" i="1"/>
  <c r="H16" i="1"/>
  <c r="G17" i="1"/>
  <c r="H17" i="1" s="1"/>
  <c r="G18" i="1"/>
  <c r="H18" i="1"/>
  <c r="G19" i="1"/>
  <c r="H19" i="1" s="1"/>
  <c r="G20" i="1"/>
  <c r="H20" i="1"/>
  <c r="G21" i="1"/>
  <c r="H21" i="1" s="1"/>
  <c r="G22" i="1"/>
  <c r="H22" i="1"/>
  <c r="G23" i="1"/>
  <c r="H23" i="1" s="1"/>
  <c r="G24" i="1"/>
  <c r="H24" i="1"/>
  <c r="G25" i="1"/>
  <c r="H25" i="1" s="1"/>
  <c r="G26" i="1"/>
  <c r="H26" i="1"/>
  <c r="G27" i="1"/>
  <c r="H27" i="1" s="1"/>
  <c r="G28" i="1"/>
  <c r="H28" i="1"/>
  <c r="G29" i="1"/>
  <c r="H29" i="1" s="1"/>
  <c r="G30" i="1"/>
  <c r="H30" i="1"/>
  <c r="G31" i="1"/>
  <c r="H31" i="1" s="1"/>
  <c r="G32" i="1"/>
  <c r="H32" i="1"/>
  <c r="G33" i="1"/>
  <c r="H33" i="1" s="1"/>
  <c r="G34" i="1"/>
  <c r="H34" i="1"/>
  <c r="G35" i="1"/>
  <c r="H35" i="1" s="1"/>
  <c r="G36" i="1"/>
  <c r="H36" i="1"/>
  <c r="G37" i="1"/>
  <c r="H37" i="1" s="1"/>
  <c r="G38" i="1"/>
  <c r="H38" i="1"/>
  <c r="G39" i="1"/>
  <c r="H39" i="1" s="1"/>
  <c r="G40" i="1"/>
  <c r="H40" i="1"/>
  <c r="G41" i="1"/>
  <c r="H41" i="1" s="1"/>
  <c r="G42" i="1"/>
  <c r="H42" i="1"/>
  <c r="G43" i="1"/>
  <c r="H43" i="1" s="1"/>
  <c r="G44" i="1"/>
  <c r="H44" i="1"/>
  <c r="G45" i="1"/>
  <c r="H45" i="1" s="1"/>
  <c r="G46" i="1"/>
  <c r="H46" i="1"/>
  <c r="G47" i="1"/>
  <c r="H47" i="1" s="1"/>
  <c r="G48" i="1"/>
  <c r="H48" i="1"/>
  <c r="G49" i="1"/>
  <c r="H49" i="1" s="1"/>
  <c r="G50" i="1"/>
  <c r="H50" i="1"/>
  <c r="G51" i="1"/>
  <c r="H51" i="1" s="1"/>
  <c r="G52" i="1"/>
  <c r="H52" i="1"/>
  <c r="G53" i="1"/>
  <c r="H53" i="1" s="1"/>
  <c r="G54" i="1"/>
  <c r="H54" i="1"/>
  <c r="G55" i="1"/>
  <c r="H55" i="1" s="1"/>
  <c r="G56" i="1"/>
  <c r="H56" i="1"/>
  <c r="G57" i="1"/>
  <c r="H57" i="1" s="1"/>
  <c r="G58" i="1"/>
  <c r="H58" i="1"/>
  <c r="G59" i="1"/>
  <c r="H59" i="1" s="1"/>
  <c r="G60" i="1"/>
  <c r="H60" i="1"/>
  <c r="G61" i="1"/>
  <c r="H61" i="1" s="1"/>
  <c r="H8" i="1"/>
  <c r="G8" i="1"/>
  <c r="H62" i="1" l="1"/>
</calcChain>
</file>

<file path=xl/sharedStrings.xml><?xml version="1.0" encoding="utf-8"?>
<sst xmlns="http://schemas.openxmlformats.org/spreadsheetml/2006/main" count="124" uniqueCount="74">
  <si>
    <t>ИТОГО:</t>
  </si>
  <si>
    <t>Наименование товара</t>
  </si>
  <si>
    <t>метод обоснования НМЦД:</t>
  </si>
  <si>
    <t>на поставку товара для нужд ВЛГУ</t>
  </si>
  <si>
    <t>метод сопоставимых рыночных цен (анализа рынка)</t>
  </si>
  <si>
    <t>НМЦК (минимальное значение)</t>
  </si>
  <si>
    <t>Сумма по позиции, руб.</t>
  </si>
  <si>
    <t>дата составления:</t>
  </si>
  <si>
    <t>кг</t>
  </si>
  <si>
    <t>ед. изм.</t>
  </si>
  <si>
    <t>Кол-во товара</t>
  </si>
  <si>
    <t>Расчет начальной (максимальной) цены Контракта</t>
  </si>
  <si>
    <t>15.05.2026 г.</t>
  </si>
  <si>
    <t>Сок осветленный яблочный «Малышам»</t>
  </si>
  <si>
    <t>Творожок «Савушкин продукт»</t>
  </si>
  <si>
    <t xml:space="preserve">   Печенье «Юбилейное» </t>
  </si>
  <si>
    <t>Сосиски молочные ГОСТ «Добрятино»</t>
  </si>
  <si>
    <t xml:space="preserve">   Грудинка свиная копчено-вареная «Деревенская» </t>
  </si>
  <si>
    <t xml:space="preserve">   Молоко коровье ультрапастеризованное </t>
  </si>
  <si>
    <t xml:space="preserve">   Масло сладко-сливочное </t>
  </si>
  <si>
    <r>
      <t xml:space="preserve">   Творог «Экомилк»</t>
    </r>
    <r>
      <rPr>
        <sz val="10"/>
        <color rgb="FF000000"/>
        <rFont val="Times New Roman"/>
        <family val="1"/>
        <charset val="204"/>
      </rPr>
      <t xml:space="preserve"> </t>
    </r>
  </si>
  <si>
    <t xml:space="preserve">   Сметана</t>
  </si>
  <si>
    <t xml:space="preserve">   Сыр «Российский» </t>
  </si>
  <si>
    <t xml:space="preserve">   Молоко сгущенное </t>
  </si>
  <si>
    <t xml:space="preserve">   Кефир</t>
  </si>
  <si>
    <t xml:space="preserve">   Йогурт питьевой </t>
  </si>
  <si>
    <t xml:space="preserve">   Кисломолочный напиток «Снежок»</t>
  </si>
  <si>
    <t xml:space="preserve">   Кисломолочный напиток «Ряженка»</t>
  </si>
  <si>
    <t xml:space="preserve">   Маргарин столовый </t>
  </si>
  <si>
    <t xml:space="preserve">   Сливки питьевые ультрапастеризованные </t>
  </si>
  <si>
    <t xml:space="preserve">   Майонез</t>
  </si>
  <si>
    <t xml:space="preserve">   Яйцо куриное столовое</t>
  </si>
  <si>
    <t xml:space="preserve">   Сырники классические </t>
  </si>
  <si>
    <t xml:space="preserve">   Масло подсолнечное </t>
  </si>
  <si>
    <t xml:space="preserve">   Томатная паста </t>
  </si>
  <si>
    <t xml:space="preserve">   Огурцы консервированные</t>
  </si>
  <si>
    <t xml:space="preserve"> Кукуруза консервированная</t>
  </si>
  <si>
    <t xml:space="preserve"> Зеленый горошек консервированный</t>
  </si>
  <si>
    <t xml:space="preserve">   Фасоль консервированная </t>
  </si>
  <si>
    <t xml:space="preserve"> Крупа гречневая</t>
  </si>
  <si>
    <t xml:space="preserve"> Горох шлифованный</t>
  </si>
  <si>
    <t xml:space="preserve">    Крупа перловая</t>
  </si>
  <si>
    <t xml:space="preserve"> Крупа манная</t>
  </si>
  <si>
    <t xml:space="preserve"> Крупа пшено шлифованное</t>
  </si>
  <si>
    <t xml:space="preserve"> Соль пищевая молотая</t>
  </si>
  <si>
    <t xml:space="preserve">    Макаронные изделия </t>
  </si>
  <si>
    <t xml:space="preserve"> Макаронные изделия. Вермишель</t>
  </si>
  <si>
    <t xml:space="preserve"> Мука пшеничная хлебопекарная</t>
  </si>
  <si>
    <t xml:space="preserve">    Крупа рисовая длиннозерная</t>
  </si>
  <si>
    <t xml:space="preserve">    Крупа рисовая круглозерная</t>
  </si>
  <si>
    <t xml:space="preserve"> Сахарный песок</t>
  </si>
  <si>
    <t xml:space="preserve">    Кофейный напиток</t>
  </si>
  <si>
    <t xml:space="preserve">    Какао-порошок </t>
  </si>
  <si>
    <t xml:space="preserve"> Сухари панировочные </t>
  </si>
  <si>
    <t xml:space="preserve"> Конфитюр фруктовый </t>
  </si>
  <si>
    <t xml:space="preserve">    Смесь сушенных фруктов</t>
  </si>
  <si>
    <t xml:space="preserve">    Изюм светлый </t>
  </si>
  <si>
    <t xml:space="preserve">    Ядро ореха грецкого </t>
  </si>
  <si>
    <t xml:space="preserve">    Дрожжи сухие хлебопекарные </t>
  </si>
  <si>
    <t xml:space="preserve">    Соевый соус </t>
  </si>
  <si>
    <t xml:space="preserve">    Приправа </t>
  </si>
  <si>
    <t xml:space="preserve">    Бисквитный десерт </t>
  </si>
  <si>
    <t xml:space="preserve">    Конфеты вафельные </t>
  </si>
  <si>
    <t xml:space="preserve">    Батончик «Джетс» </t>
  </si>
  <si>
    <t>шт</t>
  </si>
  <si>
    <t>уп</t>
  </si>
  <si>
    <t>л</t>
  </si>
  <si>
    <t xml:space="preserve">    Чай черный </t>
  </si>
  <si>
    <t xml:space="preserve">   Коктейль Молочный «Топтыжка»</t>
  </si>
  <si>
    <t xml:space="preserve">Сыр плавленый Viola </t>
  </si>
  <si>
    <t>№ ___________________ от ___.___.2026 г.</t>
  </si>
  <si>
    <t>КП вх № 11/85 от 19.05.2026 г.</t>
  </si>
  <si>
    <t>КП вх № 11/84 от 19.05.2026 г.</t>
  </si>
  <si>
    <t>КП вх № 11/86 от 19.05.2026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</si>
</sst>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₽"/>
    <numFmt numFmtId="165" formatCode="0.00;[Red]0.00"/>
  </numFmts>
  <fonts count="10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ill="1"/>
    <xf numFmtId="0" fontId="1" fillId="0" borderId="2" xfId="0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 wrapText="1" indent="1"/>
    </xf>
    <xf numFmtId="0" fontId="5" fillId="0" borderId="1" xfId="0" applyFont="1" applyBorder="1"/>
    <xf numFmtId="0" fontId="8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6" fillId="0" borderId="0" xfId="0" applyFont="1" applyAlignment="1">
      <alignment horizontal="right" vertical="top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tabSelected="1" topLeftCell="A25" zoomScale="90" zoomScaleNormal="90" workbookViewId="0">
      <selection activeCell="B63" sqref="B63"/>
    </sheetView>
  </sheetViews>
  <sheetFormatPr defaultRowHeight="15" x14ac:dyDescent="0.25"/>
  <cols>
    <col min="1" max="1" width="48.140625" customWidth="1"/>
    <col min="2" max="2" width="11.5703125" customWidth="1"/>
    <col min="3" max="3" width="5.85546875" customWidth="1"/>
    <col min="4" max="5" width="14.7109375" customWidth="1"/>
    <col min="6" max="6" width="15" customWidth="1"/>
    <col min="7" max="7" width="14.7109375" customWidth="1"/>
    <col min="8" max="8" width="14.28515625" customWidth="1"/>
    <col min="9" max="9" width="6.42578125" customWidth="1"/>
    <col min="10" max="10" width="11.42578125" customWidth="1"/>
    <col min="11" max="11" width="12.140625" customWidth="1"/>
    <col min="15" max="15" width="13.5703125" bestFit="1" customWidth="1"/>
  </cols>
  <sheetData>
    <row r="1" spans="1:16" ht="15.75" x14ac:dyDescent="0.25">
      <c r="A1" s="20" t="s">
        <v>11</v>
      </c>
      <c r="B1" s="20"/>
      <c r="C1" s="20"/>
      <c r="D1" s="20"/>
      <c r="E1" s="20"/>
      <c r="F1" s="20"/>
      <c r="G1" s="20"/>
      <c r="H1" s="1"/>
      <c r="I1" s="1"/>
      <c r="J1" s="1"/>
    </row>
    <row r="2" spans="1:16" ht="15.75" x14ac:dyDescent="0.25">
      <c r="A2" s="20" t="s">
        <v>70</v>
      </c>
      <c r="B2" s="20"/>
      <c r="C2" s="20"/>
      <c r="D2" s="20"/>
      <c r="E2" s="20"/>
      <c r="F2" s="20"/>
      <c r="G2" s="20"/>
      <c r="J2" s="1"/>
      <c r="K2" s="1"/>
      <c r="L2" s="1"/>
      <c r="M2" s="1"/>
      <c r="N2" s="1"/>
      <c r="O2" s="1"/>
      <c r="P2" s="1"/>
    </row>
    <row r="3" spans="1:16" ht="16.5" customHeight="1" x14ac:dyDescent="0.25">
      <c r="A3" s="21" t="s">
        <v>3</v>
      </c>
      <c r="B3" s="21"/>
      <c r="C3" s="21"/>
      <c r="D3" s="21"/>
      <c r="E3" s="21"/>
      <c r="F3" s="21"/>
      <c r="G3" s="21"/>
      <c r="H3" s="2"/>
    </row>
    <row r="4" spans="1:16" ht="14.25" customHeight="1" x14ac:dyDescent="0.25">
      <c r="A4" s="8" t="s">
        <v>2</v>
      </c>
      <c r="B4" s="8"/>
      <c r="C4" s="8"/>
      <c r="D4" s="8" t="s">
        <v>4</v>
      </c>
      <c r="G4" s="3"/>
      <c r="H4" s="2"/>
    </row>
    <row r="5" spans="1:16" ht="14.25" customHeight="1" x14ac:dyDescent="0.25">
      <c r="F5" s="22" t="s">
        <v>7</v>
      </c>
      <c r="G5" s="22"/>
      <c r="H5" s="2" t="s">
        <v>12</v>
      </c>
    </row>
    <row r="7" spans="1:16" ht="36" x14ac:dyDescent="0.25">
      <c r="A7" s="12" t="s">
        <v>1</v>
      </c>
      <c r="B7" s="4" t="s">
        <v>10</v>
      </c>
      <c r="C7" s="4" t="s">
        <v>9</v>
      </c>
      <c r="D7" s="23" t="s">
        <v>71</v>
      </c>
      <c r="E7" s="23" t="s">
        <v>72</v>
      </c>
      <c r="F7" s="23" t="s">
        <v>73</v>
      </c>
      <c r="G7" s="4" t="s">
        <v>5</v>
      </c>
      <c r="H7" s="9" t="s">
        <v>6</v>
      </c>
    </row>
    <row r="8" spans="1:16" x14ac:dyDescent="0.25">
      <c r="A8" s="17" t="s">
        <v>13</v>
      </c>
      <c r="B8" s="19">
        <v>50</v>
      </c>
      <c r="C8" s="10" t="s">
        <v>64</v>
      </c>
      <c r="D8" s="13">
        <v>37.799999999999997</v>
      </c>
      <c r="E8" s="14">
        <v>37.5</v>
      </c>
      <c r="F8" s="13">
        <v>38</v>
      </c>
      <c r="G8" s="5">
        <f>MIN(D8:F8)</f>
        <v>37.5</v>
      </c>
      <c r="H8" s="7">
        <f>G8*B8</f>
        <v>1875</v>
      </c>
    </row>
    <row r="9" spans="1:16" x14ac:dyDescent="0.25">
      <c r="A9" s="17" t="s">
        <v>69</v>
      </c>
      <c r="B9" s="19">
        <v>7</v>
      </c>
      <c r="C9" s="10" t="s">
        <v>65</v>
      </c>
      <c r="D9" s="13">
        <v>139.5</v>
      </c>
      <c r="E9" s="14">
        <v>139</v>
      </c>
      <c r="F9" s="13">
        <v>140</v>
      </c>
      <c r="G9" s="5">
        <f t="shared" ref="G9:G61" si="0">MIN(D9:F9)</f>
        <v>139</v>
      </c>
      <c r="H9" s="7">
        <f t="shared" ref="H9:H61" si="1">G9*B9</f>
        <v>973</v>
      </c>
    </row>
    <row r="10" spans="1:16" x14ac:dyDescent="0.25">
      <c r="A10" s="16" t="s">
        <v>15</v>
      </c>
      <c r="B10" s="19">
        <v>50</v>
      </c>
      <c r="C10" s="10" t="s">
        <v>64</v>
      </c>
      <c r="D10" s="13">
        <v>53.7</v>
      </c>
      <c r="E10" s="14">
        <v>54</v>
      </c>
      <c r="F10" s="13">
        <v>54</v>
      </c>
      <c r="G10" s="5">
        <f t="shared" si="0"/>
        <v>53.7</v>
      </c>
      <c r="H10" s="7">
        <f t="shared" si="1"/>
        <v>2685</v>
      </c>
    </row>
    <row r="11" spans="1:16" x14ac:dyDescent="0.25">
      <c r="A11" s="16" t="s">
        <v>68</v>
      </c>
      <c r="B11" s="19">
        <v>150</v>
      </c>
      <c r="C11" s="10" t="s">
        <v>64</v>
      </c>
      <c r="D11" s="13">
        <v>49.5</v>
      </c>
      <c r="E11" s="14">
        <v>49</v>
      </c>
      <c r="F11" s="13">
        <v>50</v>
      </c>
      <c r="G11" s="5">
        <f t="shared" si="0"/>
        <v>49</v>
      </c>
      <c r="H11" s="7">
        <f t="shared" si="1"/>
        <v>7350</v>
      </c>
    </row>
    <row r="12" spans="1:16" x14ac:dyDescent="0.25">
      <c r="A12" s="17" t="s">
        <v>14</v>
      </c>
      <c r="B12" s="19">
        <v>100</v>
      </c>
      <c r="C12" s="10" t="s">
        <v>64</v>
      </c>
      <c r="D12" s="13">
        <v>70</v>
      </c>
      <c r="E12" s="14">
        <v>71</v>
      </c>
      <c r="F12" s="13">
        <v>71</v>
      </c>
      <c r="G12" s="5">
        <f t="shared" si="0"/>
        <v>70</v>
      </c>
      <c r="H12" s="7">
        <f t="shared" si="1"/>
        <v>7000</v>
      </c>
    </row>
    <row r="13" spans="1:16" x14ac:dyDescent="0.25">
      <c r="A13" s="17" t="s">
        <v>16</v>
      </c>
      <c r="B13" s="15">
        <v>6.5</v>
      </c>
      <c r="C13" s="10" t="s">
        <v>8</v>
      </c>
      <c r="D13" s="13">
        <v>468</v>
      </c>
      <c r="E13" s="14">
        <v>469</v>
      </c>
      <c r="F13" s="13">
        <v>470</v>
      </c>
      <c r="G13" s="5">
        <f t="shared" si="0"/>
        <v>468</v>
      </c>
      <c r="H13" s="7">
        <f t="shared" si="1"/>
        <v>3042</v>
      </c>
    </row>
    <row r="14" spans="1:16" x14ac:dyDescent="0.25">
      <c r="A14" s="16" t="s">
        <v>17</v>
      </c>
      <c r="B14" s="15">
        <v>0.8</v>
      </c>
      <c r="C14" s="10" t="s">
        <v>8</v>
      </c>
      <c r="D14" s="13">
        <v>1169</v>
      </c>
      <c r="E14" s="14">
        <v>1170</v>
      </c>
      <c r="F14" s="13">
        <v>1170</v>
      </c>
      <c r="G14" s="5">
        <f t="shared" si="0"/>
        <v>1169</v>
      </c>
      <c r="H14" s="7">
        <f t="shared" si="1"/>
        <v>935.2</v>
      </c>
    </row>
    <row r="15" spans="1:16" x14ac:dyDescent="0.25">
      <c r="A15" s="18" t="s">
        <v>18</v>
      </c>
      <c r="B15" s="15">
        <v>88</v>
      </c>
      <c r="C15" s="10" t="s">
        <v>66</v>
      </c>
      <c r="D15" s="13">
        <v>118.5</v>
      </c>
      <c r="E15" s="14">
        <v>120</v>
      </c>
      <c r="F15" s="13">
        <v>118</v>
      </c>
      <c r="G15" s="5">
        <f t="shared" si="0"/>
        <v>118</v>
      </c>
      <c r="H15" s="7">
        <f t="shared" si="1"/>
        <v>10384</v>
      </c>
    </row>
    <row r="16" spans="1:16" x14ac:dyDescent="0.25">
      <c r="A16" s="18" t="s">
        <v>19</v>
      </c>
      <c r="B16" s="15">
        <v>11.34</v>
      </c>
      <c r="C16" s="10" t="s">
        <v>8</v>
      </c>
      <c r="D16" s="13">
        <v>1335</v>
      </c>
      <c r="E16" s="14">
        <v>1338</v>
      </c>
      <c r="F16" s="13">
        <v>1340</v>
      </c>
      <c r="G16" s="5">
        <f t="shared" si="0"/>
        <v>1335</v>
      </c>
      <c r="H16" s="7">
        <f t="shared" si="1"/>
        <v>15138.9</v>
      </c>
    </row>
    <row r="17" spans="1:8" x14ac:dyDescent="0.25">
      <c r="A17" s="18" t="s">
        <v>20</v>
      </c>
      <c r="B17" s="15">
        <v>22.05</v>
      </c>
      <c r="C17" s="10" t="s">
        <v>8</v>
      </c>
      <c r="D17" s="13">
        <v>468</v>
      </c>
      <c r="E17" s="14">
        <v>469</v>
      </c>
      <c r="F17" s="13">
        <v>470</v>
      </c>
      <c r="G17" s="5">
        <f t="shared" si="0"/>
        <v>468</v>
      </c>
      <c r="H17" s="7">
        <f t="shared" si="1"/>
        <v>10319.4</v>
      </c>
    </row>
    <row r="18" spans="1:8" x14ac:dyDescent="0.25">
      <c r="A18" s="18" t="s">
        <v>21</v>
      </c>
      <c r="B18" s="15">
        <v>11.1</v>
      </c>
      <c r="C18" s="10" t="s">
        <v>8</v>
      </c>
      <c r="D18" s="13">
        <v>400</v>
      </c>
      <c r="E18" s="14">
        <v>400.9</v>
      </c>
      <c r="F18" s="13">
        <v>402</v>
      </c>
      <c r="G18" s="5">
        <f t="shared" si="0"/>
        <v>400</v>
      </c>
      <c r="H18" s="7">
        <f t="shared" si="1"/>
        <v>4440</v>
      </c>
    </row>
    <row r="19" spans="1:8" x14ac:dyDescent="0.25">
      <c r="A19" s="18" t="s">
        <v>22</v>
      </c>
      <c r="B19" s="15">
        <v>8.5</v>
      </c>
      <c r="C19" s="10" t="s">
        <v>8</v>
      </c>
      <c r="D19" s="13">
        <v>900</v>
      </c>
      <c r="E19" s="14">
        <v>902</v>
      </c>
      <c r="F19" s="13">
        <v>906</v>
      </c>
      <c r="G19" s="5">
        <f t="shared" si="0"/>
        <v>900</v>
      </c>
      <c r="H19" s="7">
        <f t="shared" si="1"/>
        <v>7650</v>
      </c>
    </row>
    <row r="20" spans="1:8" x14ac:dyDescent="0.25">
      <c r="A20" s="18" t="s">
        <v>23</v>
      </c>
      <c r="B20" s="15">
        <v>5.7</v>
      </c>
      <c r="C20" s="10" t="s">
        <v>8</v>
      </c>
      <c r="D20" s="13">
        <v>370</v>
      </c>
      <c r="E20" s="14">
        <v>371</v>
      </c>
      <c r="F20" s="13">
        <v>368</v>
      </c>
      <c r="G20" s="5">
        <f t="shared" si="0"/>
        <v>368</v>
      </c>
      <c r="H20" s="7">
        <f t="shared" si="1"/>
        <v>2097.6</v>
      </c>
    </row>
    <row r="21" spans="1:8" x14ac:dyDescent="0.25">
      <c r="A21" s="18" t="s">
        <v>24</v>
      </c>
      <c r="B21" s="15">
        <v>50.4</v>
      </c>
      <c r="C21" s="10" t="s">
        <v>66</v>
      </c>
      <c r="D21" s="13">
        <v>155</v>
      </c>
      <c r="E21" s="14">
        <v>156</v>
      </c>
      <c r="F21" s="13">
        <v>156</v>
      </c>
      <c r="G21" s="5">
        <f t="shared" si="0"/>
        <v>155</v>
      </c>
      <c r="H21" s="7">
        <f t="shared" si="1"/>
        <v>7812</v>
      </c>
    </row>
    <row r="22" spans="1:8" x14ac:dyDescent="0.25">
      <c r="A22" s="18" t="s">
        <v>25</v>
      </c>
      <c r="B22" s="15">
        <v>40.32</v>
      </c>
      <c r="C22" s="10" t="s">
        <v>8</v>
      </c>
      <c r="D22" s="13">
        <v>186</v>
      </c>
      <c r="E22" s="14">
        <v>187</v>
      </c>
      <c r="F22" s="13">
        <v>187</v>
      </c>
      <c r="G22" s="5">
        <f t="shared" si="0"/>
        <v>186</v>
      </c>
      <c r="H22" s="7">
        <f t="shared" si="1"/>
        <v>7499.52</v>
      </c>
    </row>
    <row r="23" spans="1:8" x14ac:dyDescent="0.25">
      <c r="A23" s="18" t="s">
        <v>26</v>
      </c>
      <c r="B23" s="15">
        <v>20.16</v>
      </c>
      <c r="C23" s="10" t="s">
        <v>8</v>
      </c>
      <c r="D23" s="13">
        <v>178</v>
      </c>
      <c r="E23" s="14">
        <v>179</v>
      </c>
      <c r="F23" s="13">
        <v>179</v>
      </c>
      <c r="G23" s="5">
        <f t="shared" si="0"/>
        <v>178</v>
      </c>
      <c r="H23" s="7">
        <f t="shared" si="1"/>
        <v>3588.48</v>
      </c>
    </row>
    <row r="24" spans="1:8" x14ac:dyDescent="0.25">
      <c r="A24" s="18" t="s">
        <v>27</v>
      </c>
      <c r="B24" s="15">
        <v>40.32</v>
      </c>
      <c r="C24" s="10" t="s">
        <v>8</v>
      </c>
      <c r="D24" s="13">
        <v>175</v>
      </c>
      <c r="E24" s="14">
        <v>176</v>
      </c>
      <c r="F24" s="13">
        <v>176</v>
      </c>
      <c r="G24" s="5">
        <f t="shared" si="0"/>
        <v>175</v>
      </c>
      <c r="H24" s="7">
        <f t="shared" si="1"/>
        <v>7056</v>
      </c>
    </row>
    <row r="25" spans="1:8" x14ac:dyDescent="0.25">
      <c r="A25" s="18" t="s">
        <v>28</v>
      </c>
      <c r="B25" s="15">
        <v>1</v>
      </c>
      <c r="C25" s="10" t="s">
        <v>8</v>
      </c>
      <c r="D25" s="13">
        <v>293</v>
      </c>
      <c r="E25" s="14">
        <v>295</v>
      </c>
      <c r="F25" s="13">
        <v>294</v>
      </c>
      <c r="G25" s="5">
        <f t="shared" si="0"/>
        <v>293</v>
      </c>
      <c r="H25" s="7">
        <f t="shared" si="1"/>
        <v>293</v>
      </c>
    </row>
    <row r="26" spans="1:8" x14ac:dyDescent="0.25">
      <c r="A26" s="18" t="s">
        <v>29</v>
      </c>
      <c r="B26" s="15">
        <v>2</v>
      </c>
      <c r="C26" s="10" t="s">
        <v>8</v>
      </c>
      <c r="D26" s="13">
        <v>494.5</v>
      </c>
      <c r="E26" s="14">
        <v>496</v>
      </c>
      <c r="F26" s="13">
        <v>495</v>
      </c>
      <c r="G26" s="5">
        <f t="shared" si="0"/>
        <v>494.5</v>
      </c>
      <c r="H26" s="7">
        <f t="shared" si="1"/>
        <v>989</v>
      </c>
    </row>
    <row r="27" spans="1:8" x14ac:dyDescent="0.25">
      <c r="A27" s="18" t="s">
        <v>30</v>
      </c>
      <c r="B27" s="15">
        <v>5.67</v>
      </c>
      <c r="C27" s="10" t="s">
        <v>8</v>
      </c>
      <c r="D27" s="13">
        <v>277</v>
      </c>
      <c r="E27" s="14">
        <v>277</v>
      </c>
      <c r="F27" s="13">
        <v>278</v>
      </c>
      <c r="G27" s="5">
        <f t="shared" si="0"/>
        <v>277</v>
      </c>
      <c r="H27" s="7">
        <f t="shared" si="1"/>
        <v>1570.59</v>
      </c>
    </row>
    <row r="28" spans="1:8" x14ac:dyDescent="0.25">
      <c r="A28" s="18" t="s">
        <v>31</v>
      </c>
      <c r="B28" s="19">
        <v>678</v>
      </c>
      <c r="C28" s="10" t="s">
        <v>64</v>
      </c>
      <c r="D28" s="13">
        <v>12</v>
      </c>
      <c r="E28" s="14">
        <v>12.6</v>
      </c>
      <c r="F28" s="13">
        <v>12.5</v>
      </c>
      <c r="G28" s="5">
        <f t="shared" si="0"/>
        <v>12</v>
      </c>
      <c r="H28" s="7">
        <f t="shared" si="1"/>
        <v>8136</v>
      </c>
    </row>
    <row r="29" spans="1:8" x14ac:dyDescent="0.25">
      <c r="A29" s="18" t="s">
        <v>32</v>
      </c>
      <c r="B29" s="15">
        <v>12</v>
      </c>
      <c r="C29" s="10" t="s">
        <v>8</v>
      </c>
      <c r="D29" s="13">
        <v>635</v>
      </c>
      <c r="E29" s="14">
        <v>632</v>
      </c>
      <c r="F29" s="13">
        <v>630</v>
      </c>
      <c r="G29" s="5">
        <f t="shared" si="0"/>
        <v>630</v>
      </c>
      <c r="H29" s="7">
        <f t="shared" si="1"/>
        <v>7560</v>
      </c>
    </row>
    <row r="30" spans="1:8" x14ac:dyDescent="0.25">
      <c r="A30" s="16" t="s">
        <v>33</v>
      </c>
      <c r="B30" s="15">
        <v>21.6</v>
      </c>
      <c r="C30" s="10" t="s">
        <v>66</v>
      </c>
      <c r="D30" s="13">
        <v>187</v>
      </c>
      <c r="E30" s="14">
        <v>188</v>
      </c>
      <c r="F30" s="13">
        <v>183</v>
      </c>
      <c r="G30" s="5">
        <f t="shared" si="0"/>
        <v>183</v>
      </c>
      <c r="H30" s="7">
        <f t="shared" si="1"/>
        <v>3952.8</v>
      </c>
    </row>
    <row r="31" spans="1:8" x14ac:dyDescent="0.25">
      <c r="A31" s="17" t="s">
        <v>37</v>
      </c>
      <c r="B31" s="15">
        <v>5.2</v>
      </c>
      <c r="C31" s="10" t="s">
        <v>8</v>
      </c>
      <c r="D31" s="13">
        <v>248</v>
      </c>
      <c r="E31" s="14">
        <v>247</v>
      </c>
      <c r="F31" s="13">
        <v>243</v>
      </c>
      <c r="G31" s="5">
        <f t="shared" si="0"/>
        <v>243</v>
      </c>
      <c r="H31" s="7">
        <f t="shared" si="1"/>
        <v>1263.6000000000001</v>
      </c>
    </row>
    <row r="32" spans="1:8" x14ac:dyDescent="0.25">
      <c r="A32" s="17" t="s">
        <v>36</v>
      </c>
      <c r="B32" s="15">
        <v>5.6</v>
      </c>
      <c r="C32" s="10" t="s">
        <v>8</v>
      </c>
      <c r="D32" s="13">
        <v>247</v>
      </c>
      <c r="E32" s="14">
        <v>247</v>
      </c>
      <c r="F32" s="13">
        <v>245</v>
      </c>
      <c r="G32" s="5">
        <f t="shared" si="0"/>
        <v>245</v>
      </c>
      <c r="H32" s="7">
        <f t="shared" si="1"/>
        <v>1372</v>
      </c>
    </row>
    <row r="33" spans="1:8" x14ac:dyDescent="0.25">
      <c r="A33" s="16" t="s">
        <v>35</v>
      </c>
      <c r="B33" s="15">
        <v>4.2</v>
      </c>
      <c r="C33" s="10" t="s">
        <v>8</v>
      </c>
      <c r="D33" s="13">
        <v>385</v>
      </c>
      <c r="E33" s="14">
        <v>386</v>
      </c>
      <c r="F33" s="13">
        <v>380</v>
      </c>
      <c r="G33" s="5">
        <f t="shared" si="0"/>
        <v>380</v>
      </c>
      <c r="H33" s="7">
        <f t="shared" si="1"/>
        <v>1596</v>
      </c>
    </row>
    <row r="34" spans="1:8" x14ac:dyDescent="0.25">
      <c r="A34" s="16" t="s">
        <v>34</v>
      </c>
      <c r="B34" s="15">
        <v>1</v>
      </c>
      <c r="C34" s="10" t="s">
        <v>8</v>
      </c>
      <c r="D34" s="13">
        <v>272</v>
      </c>
      <c r="E34" s="14">
        <v>275</v>
      </c>
      <c r="F34" s="13">
        <v>275</v>
      </c>
      <c r="G34" s="5">
        <f t="shared" si="0"/>
        <v>272</v>
      </c>
      <c r="H34" s="7">
        <f t="shared" si="1"/>
        <v>272</v>
      </c>
    </row>
    <row r="35" spans="1:8" x14ac:dyDescent="0.25">
      <c r="A35" s="16" t="s">
        <v>38</v>
      </c>
      <c r="B35" s="15">
        <v>2</v>
      </c>
      <c r="C35" s="10" t="s">
        <v>8</v>
      </c>
      <c r="D35" s="13">
        <v>315</v>
      </c>
      <c r="E35" s="14">
        <v>316</v>
      </c>
      <c r="F35" s="13">
        <v>316</v>
      </c>
      <c r="G35" s="5">
        <f t="shared" si="0"/>
        <v>315</v>
      </c>
      <c r="H35" s="7">
        <f t="shared" si="1"/>
        <v>630</v>
      </c>
    </row>
    <row r="36" spans="1:8" x14ac:dyDescent="0.25">
      <c r="A36" s="17" t="s">
        <v>39</v>
      </c>
      <c r="B36" s="15">
        <v>12.8</v>
      </c>
      <c r="C36" s="10" t="s">
        <v>8</v>
      </c>
      <c r="D36" s="13">
        <v>88</v>
      </c>
      <c r="E36" s="14">
        <v>89</v>
      </c>
      <c r="F36" s="13">
        <v>87</v>
      </c>
      <c r="G36" s="5">
        <f t="shared" si="0"/>
        <v>87</v>
      </c>
      <c r="H36" s="7">
        <f t="shared" si="1"/>
        <v>1113.6000000000001</v>
      </c>
    </row>
    <row r="37" spans="1:8" x14ac:dyDescent="0.25">
      <c r="A37" s="17" t="s">
        <v>40</v>
      </c>
      <c r="B37" s="15">
        <v>1.6</v>
      </c>
      <c r="C37" s="10" t="s">
        <v>8</v>
      </c>
      <c r="D37" s="13">
        <v>85</v>
      </c>
      <c r="E37" s="14">
        <v>87</v>
      </c>
      <c r="F37" s="13">
        <v>86</v>
      </c>
      <c r="G37" s="5">
        <f t="shared" si="0"/>
        <v>85</v>
      </c>
      <c r="H37" s="7">
        <f t="shared" si="1"/>
        <v>136</v>
      </c>
    </row>
    <row r="38" spans="1:8" x14ac:dyDescent="0.25">
      <c r="A38" s="16" t="s">
        <v>41</v>
      </c>
      <c r="B38" s="15">
        <v>0.9</v>
      </c>
      <c r="C38" s="10" t="s">
        <v>8</v>
      </c>
      <c r="D38" s="13">
        <v>63</v>
      </c>
      <c r="E38" s="14">
        <v>65</v>
      </c>
      <c r="F38" s="13">
        <v>64</v>
      </c>
      <c r="G38" s="5">
        <f t="shared" si="0"/>
        <v>63</v>
      </c>
      <c r="H38" s="7">
        <f t="shared" si="1"/>
        <v>56.7</v>
      </c>
    </row>
    <row r="39" spans="1:8" x14ac:dyDescent="0.25">
      <c r="A39" s="17" t="s">
        <v>42</v>
      </c>
      <c r="B39" s="15">
        <v>2.4</v>
      </c>
      <c r="C39" s="10" t="s">
        <v>8</v>
      </c>
      <c r="D39" s="13">
        <v>90</v>
      </c>
      <c r="E39" s="14">
        <v>91</v>
      </c>
      <c r="F39" s="13">
        <v>89</v>
      </c>
      <c r="G39" s="5">
        <f t="shared" si="0"/>
        <v>89</v>
      </c>
      <c r="H39" s="7">
        <f t="shared" si="1"/>
        <v>213.6</v>
      </c>
    </row>
    <row r="40" spans="1:8" x14ac:dyDescent="0.25">
      <c r="A40" s="17" t="s">
        <v>43</v>
      </c>
      <c r="B40" s="15">
        <v>7.2</v>
      </c>
      <c r="C40" s="10" t="s">
        <v>8</v>
      </c>
      <c r="D40" s="13">
        <v>78</v>
      </c>
      <c r="E40" s="14">
        <v>78</v>
      </c>
      <c r="F40" s="13">
        <v>79</v>
      </c>
      <c r="G40" s="5">
        <f t="shared" si="0"/>
        <v>78</v>
      </c>
      <c r="H40" s="7">
        <f t="shared" si="1"/>
        <v>561.6</v>
      </c>
    </row>
    <row r="41" spans="1:8" x14ac:dyDescent="0.25">
      <c r="A41" s="17" t="s">
        <v>44</v>
      </c>
      <c r="B41" s="15">
        <v>8</v>
      </c>
      <c r="C41" s="10" t="s">
        <v>8</v>
      </c>
      <c r="D41" s="13">
        <v>40.200000000000003</v>
      </c>
      <c r="E41" s="14">
        <v>41</v>
      </c>
      <c r="F41" s="13">
        <v>40</v>
      </c>
      <c r="G41" s="5">
        <f t="shared" si="0"/>
        <v>40</v>
      </c>
      <c r="H41" s="7">
        <f t="shared" si="1"/>
        <v>320</v>
      </c>
    </row>
    <row r="42" spans="1:8" x14ac:dyDescent="0.25">
      <c r="A42" s="16" t="s">
        <v>45</v>
      </c>
      <c r="B42" s="15">
        <v>21.6</v>
      </c>
      <c r="C42" s="10" t="s">
        <v>8</v>
      </c>
      <c r="D42" s="13">
        <v>179.3</v>
      </c>
      <c r="E42" s="14">
        <v>180</v>
      </c>
      <c r="F42" s="13">
        <v>178</v>
      </c>
      <c r="G42" s="5">
        <f t="shared" si="0"/>
        <v>178</v>
      </c>
      <c r="H42" s="7">
        <f t="shared" si="1"/>
        <v>3844.8</v>
      </c>
    </row>
    <row r="43" spans="1:8" x14ac:dyDescent="0.25">
      <c r="A43" s="17" t="s">
        <v>46</v>
      </c>
      <c r="B43" s="15">
        <v>1.2</v>
      </c>
      <c r="C43" s="10" t="s">
        <v>8</v>
      </c>
      <c r="D43" s="13">
        <v>179.3</v>
      </c>
      <c r="E43" s="14">
        <v>180</v>
      </c>
      <c r="F43" s="13">
        <v>178</v>
      </c>
      <c r="G43" s="5">
        <f t="shared" si="0"/>
        <v>178</v>
      </c>
      <c r="H43" s="7">
        <f t="shared" si="1"/>
        <v>213.6</v>
      </c>
    </row>
    <row r="44" spans="1:8" x14ac:dyDescent="0.25">
      <c r="A44" s="17" t="s">
        <v>47</v>
      </c>
      <c r="B44" s="15">
        <v>28</v>
      </c>
      <c r="C44" s="10" t="s">
        <v>8</v>
      </c>
      <c r="D44" s="13">
        <v>49.5</v>
      </c>
      <c r="E44" s="14">
        <v>50.2</v>
      </c>
      <c r="F44" s="13">
        <v>50</v>
      </c>
      <c r="G44" s="5">
        <f t="shared" si="0"/>
        <v>49.5</v>
      </c>
      <c r="H44" s="7">
        <f t="shared" si="1"/>
        <v>1386</v>
      </c>
    </row>
    <row r="45" spans="1:8" x14ac:dyDescent="0.25">
      <c r="A45" s="16" t="s">
        <v>48</v>
      </c>
      <c r="B45" s="15">
        <v>17.100000000000001</v>
      </c>
      <c r="C45" s="10" t="s">
        <v>8</v>
      </c>
      <c r="D45" s="13">
        <v>131</v>
      </c>
      <c r="E45" s="14">
        <v>130</v>
      </c>
      <c r="F45" s="13">
        <v>132</v>
      </c>
      <c r="G45" s="5">
        <f t="shared" si="0"/>
        <v>130</v>
      </c>
      <c r="H45" s="7">
        <f t="shared" si="1"/>
        <v>2223</v>
      </c>
    </row>
    <row r="46" spans="1:8" x14ac:dyDescent="0.25">
      <c r="A46" s="16" t="s">
        <v>49</v>
      </c>
      <c r="B46" s="15">
        <v>3.6</v>
      </c>
      <c r="C46" s="10" t="s">
        <v>8</v>
      </c>
      <c r="D46" s="13">
        <v>105.2</v>
      </c>
      <c r="E46" s="14">
        <v>107</v>
      </c>
      <c r="F46" s="13">
        <v>105</v>
      </c>
      <c r="G46" s="5">
        <f t="shared" si="0"/>
        <v>105</v>
      </c>
      <c r="H46" s="7">
        <f t="shared" si="1"/>
        <v>378</v>
      </c>
    </row>
    <row r="47" spans="1:8" x14ac:dyDescent="0.25">
      <c r="A47" s="17" t="s">
        <v>50</v>
      </c>
      <c r="B47" s="15">
        <v>37.5</v>
      </c>
      <c r="C47" s="10" t="s">
        <v>8</v>
      </c>
      <c r="D47" s="13">
        <v>73.900000000000006</v>
      </c>
      <c r="E47" s="14">
        <v>75</v>
      </c>
      <c r="F47" s="13">
        <v>74</v>
      </c>
      <c r="G47" s="5">
        <f t="shared" si="0"/>
        <v>73.900000000000006</v>
      </c>
      <c r="H47" s="7">
        <f t="shared" si="1"/>
        <v>2771.25</v>
      </c>
    </row>
    <row r="48" spans="1:8" x14ac:dyDescent="0.25">
      <c r="A48" s="16" t="s">
        <v>67</v>
      </c>
      <c r="B48" s="19">
        <v>500</v>
      </c>
      <c r="C48" s="10" t="s">
        <v>64</v>
      </c>
      <c r="D48" s="13">
        <v>4.2</v>
      </c>
      <c r="E48" s="14">
        <v>4.0999999999999996</v>
      </c>
      <c r="F48" s="13">
        <v>4</v>
      </c>
      <c r="G48" s="5">
        <f t="shared" si="0"/>
        <v>4</v>
      </c>
      <c r="H48" s="7">
        <f t="shared" si="1"/>
        <v>2000</v>
      </c>
    </row>
    <row r="49" spans="1:8" x14ac:dyDescent="0.25">
      <c r="A49" s="16" t="s">
        <v>51</v>
      </c>
      <c r="B49" s="15">
        <v>0.2</v>
      </c>
      <c r="C49" s="10" t="s">
        <v>8</v>
      </c>
      <c r="D49" s="13">
        <v>1938</v>
      </c>
      <c r="E49" s="14">
        <v>1939</v>
      </c>
      <c r="F49" s="13">
        <v>1940</v>
      </c>
      <c r="G49" s="5">
        <f t="shared" si="0"/>
        <v>1938</v>
      </c>
      <c r="H49" s="7">
        <f t="shared" si="1"/>
        <v>387.6</v>
      </c>
    </row>
    <row r="50" spans="1:8" x14ac:dyDescent="0.25">
      <c r="A50" s="16" t="s">
        <v>52</v>
      </c>
      <c r="B50" s="15">
        <v>1</v>
      </c>
      <c r="C50" s="10" t="s">
        <v>8</v>
      </c>
      <c r="D50" s="13">
        <v>1593</v>
      </c>
      <c r="E50" s="14">
        <v>1598</v>
      </c>
      <c r="F50" s="13">
        <v>1600</v>
      </c>
      <c r="G50" s="5">
        <f t="shared" si="0"/>
        <v>1593</v>
      </c>
      <c r="H50" s="7">
        <f t="shared" si="1"/>
        <v>1593</v>
      </c>
    </row>
    <row r="51" spans="1:8" x14ac:dyDescent="0.25">
      <c r="A51" s="17" t="s">
        <v>53</v>
      </c>
      <c r="B51" s="15">
        <v>6.4</v>
      </c>
      <c r="C51" s="10" t="s">
        <v>8</v>
      </c>
      <c r="D51" s="13">
        <v>161</v>
      </c>
      <c r="E51" s="14">
        <v>160.80000000000001</v>
      </c>
      <c r="F51" s="13">
        <v>160</v>
      </c>
      <c r="G51" s="5">
        <f t="shared" si="0"/>
        <v>160</v>
      </c>
      <c r="H51" s="7">
        <f t="shared" si="1"/>
        <v>1024</v>
      </c>
    </row>
    <row r="52" spans="1:8" x14ac:dyDescent="0.25">
      <c r="A52" s="17" t="s">
        <v>54</v>
      </c>
      <c r="B52" s="15">
        <v>6</v>
      </c>
      <c r="C52" s="10" t="s">
        <v>8</v>
      </c>
      <c r="D52" s="13">
        <v>335</v>
      </c>
      <c r="E52" s="14">
        <v>332</v>
      </c>
      <c r="F52" s="13">
        <v>330</v>
      </c>
      <c r="G52" s="5">
        <f t="shared" si="0"/>
        <v>330</v>
      </c>
      <c r="H52" s="7">
        <f t="shared" si="1"/>
        <v>1980</v>
      </c>
    </row>
    <row r="53" spans="1:8" x14ac:dyDescent="0.25">
      <c r="A53" s="16" t="s">
        <v>56</v>
      </c>
      <c r="B53" s="15">
        <v>2.1</v>
      </c>
      <c r="C53" s="10" t="s">
        <v>8</v>
      </c>
      <c r="D53" s="13">
        <v>675</v>
      </c>
      <c r="E53" s="14">
        <v>670</v>
      </c>
      <c r="F53" s="13">
        <v>680</v>
      </c>
      <c r="G53" s="5">
        <f t="shared" si="0"/>
        <v>670</v>
      </c>
      <c r="H53" s="7">
        <f t="shared" si="1"/>
        <v>1407</v>
      </c>
    </row>
    <row r="54" spans="1:8" x14ac:dyDescent="0.25">
      <c r="A54" s="16" t="s">
        <v>55</v>
      </c>
      <c r="B54" s="15">
        <v>1.4</v>
      </c>
      <c r="C54" s="10" t="s">
        <v>8</v>
      </c>
      <c r="D54" s="13">
        <v>249</v>
      </c>
      <c r="E54" s="14">
        <v>245</v>
      </c>
      <c r="F54" s="13">
        <v>250</v>
      </c>
      <c r="G54" s="5">
        <f t="shared" si="0"/>
        <v>245</v>
      </c>
      <c r="H54" s="7">
        <f t="shared" si="1"/>
        <v>343</v>
      </c>
    </row>
    <row r="55" spans="1:8" x14ac:dyDescent="0.25">
      <c r="A55" s="16" t="s">
        <v>57</v>
      </c>
      <c r="B55" s="15">
        <v>0.5</v>
      </c>
      <c r="C55" s="10" t="s">
        <v>8</v>
      </c>
      <c r="D55" s="13">
        <v>955</v>
      </c>
      <c r="E55" s="14">
        <v>948</v>
      </c>
      <c r="F55" s="13">
        <v>950</v>
      </c>
      <c r="G55" s="5">
        <f t="shared" si="0"/>
        <v>948</v>
      </c>
      <c r="H55" s="7">
        <f t="shared" si="1"/>
        <v>474</v>
      </c>
    </row>
    <row r="56" spans="1:8" x14ac:dyDescent="0.25">
      <c r="A56" s="16" t="s">
        <v>58</v>
      </c>
      <c r="B56" s="15">
        <v>1</v>
      </c>
      <c r="C56" s="10" t="s">
        <v>8</v>
      </c>
      <c r="D56" s="13">
        <v>198</v>
      </c>
      <c r="E56" s="14">
        <v>190</v>
      </c>
      <c r="F56" s="13">
        <v>200</v>
      </c>
      <c r="G56" s="5">
        <f t="shared" si="0"/>
        <v>190</v>
      </c>
      <c r="H56" s="7">
        <f t="shared" si="1"/>
        <v>190</v>
      </c>
    </row>
    <row r="57" spans="1:8" x14ac:dyDescent="0.25">
      <c r="A57" s="16" t="s">
        <v>59</v>
      </c>
      <c r="B57" s="15">
        <v>0.5</v>
      </c>
      <c r="C57" s="10" t="s">
        <v>66</v>
      </c>
      <c r="D57" s="13">
        <v>478.2</v>
      </c>
      <c r="E57" s="14">
        <v>475</v>
      </c>
      <c r="F57" s="13">
        <v>480</v>
      </c>
      <c r="G57" s="5">
        <f t="shared" si="0"/>
        <v>475</v>
      </c>
      <c r="H57" s="7">
        <f t="shared" si="1"/>
        <v>237.5</v>
      </c>
    </row>
    <row r="58" spans="1:8" x14ac:dyDescent="0.25">
      <c r="A58" s="16" t="s">
        <v>60</v>
      </c>
      <c r="B58" s="15">
        <v>1.5</v>
      </c>
      <c r="C58" s="10" t="s">
        <v>8</v>
      </c>
      <c r="D58" s="13">
        <v>2749</v>
      </c>
      <c r="E58" s="14">
        <v>2755</v>
      </c>
      <c r="F58" s="13">
        <v>2750</v>
      </c>
      <c r="G58" s="5">
        <f t="shared" si="0"/>
        <v>2749</v>
      </c>
      <c r="H58" s="7">
        <f t="shared" si="1"/>
        <v>4123.5</v>
      </c>
    </row>
    <row r="59" spans="1:8" x14ac:dyDescent="0.25">
      <c r="A59" s="16" t="s">
        <v>61</v>
      </c>
      <c r="B59" s="19">
        <v>100</v>
      </c>
      <c r="C59" s="10" t="s">
        <v>64</v>
      </c>
      <c r="D59" s="13">
        <v>22.5</v>
      </c>
      <c r="E59" s="14">
        <v>21.95</v>
      </c>
      <c r="F59" s="13">
        <v>22</v>
      </c>
      <c r="G59" s="5">
        <f t="shared" si="0"/>
        <v>21.95</v>
      </c>
      <c r="H59" s="7">
        <f t="shared" si="1"/>
        <v>2195</v>
      </c>
    </row>
    <row r="60" spans="1:8" x14ac:dyDescent="0.25">
      <c r="A60" s="16" t="s">
        <v>62</v>
      </c>
      <c r="B60" s="19">
        <v>50</v>
      </c>
      <c r="C60" s="10" t="s">
        <v>64</v>
      </c>
      <c r="D60" s="13">
        <v>31</v>
      </c>
      <c r="E60" s="14">
        <v>30.95</v>
      </c>
      <c r="F60" s="13">
        <v>30</v>
      </c>
      <c r="G60" s="5">
        <f t="shared" si="0"/>
        <v>30</v>
      </c>
      <c r="H60" s="7">
        <f t="shared" si="1"/>
        <v>1500</v>
      </c>
    </row>
    <row r="61" spans="1:8" s="11" customFormat="1" x14ac:dyDescent="0.25">
      <c r="A61" s="16" t="s">
        <v>63</v>
      </c>
      <c r="B61" s="19">
        <v>50</v>
      </c>
      <c r="C61" s="10" t="s">
        <v>64</v>
      </c>
      <c r="D61" s="13">
        <v>22</v>
      </c>
      <c r="E61" s="14">
        <v>21.95</v>
      </c>
      <c r="F61" s="13">
        <v>20</v>
      </c>
      <c r="G61" s="5">
        <f t="shared" si="0"/>
        <v>20</v>
      </c>
      <c r="H61" s="7">
        <f t="shared" si="1"/>
        <v>1000</v>
      </c>
    </row>
    <row r="62" spans="1:8" x14ac:dyDescent="0.25">
      <c r="G62" s="6" t="s">
        <v>0</v>
      </c>
      <c r="H62" s="7">
        <f>SUM(H8:H61)</f>
        <v>159153.84000000003</v>
      </c>
    </row>
  </sheetData>
  <mergeCells count="4">
    <mergeCell ref="A1:G1"/>
    <mergeCell ref="A2:G2"/>
    <mergeCell ref="A3:G3"/>
    <mergeCell ref="F5:G5"/>
  </mergeCells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В. Коростелева</dc:creator>
  <cp:lastModifiedBy>Надежда В. Блинова</cp:lastModifiedBy>
  <cp:lastPrinted>2026-03-10T07:32:09Z</cp:lastPrinted>
  <dcterms:created xsi:type="dcterms:W3CDTF">2022-10-05T06:03:29Z</dcterms:created>
  <dcterms:modified xsi:type="dcterms:W3CDTF">2026-05-20T14:37:22Z</dcterms:modified>
</cp:coreProperties>
</file>