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fs.almazovcentre.ru\NetDisks\Контрактная служба\2026\ЗАКУПКИ 44-ФЗ\Березка\Закупки п5 ч1 ст93\3792 сувениры\"/>
    </mc:Choice>
  </mc:AlternateContent>
  <bookViews>
    <workbookView xWindow="-3525" yWindow="2715" windowWidth="28545" windowHeight="13995" tabRatio="956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5" i="1" s="1"/>
  <c r="J5" i="1" s="1"/>
  <c r="H6" i="1"/>
  <c r="I6" i="1" s="1"/>
  <c r="J6" i="1" s="1"/>
  <c r="H7" i="1"/>
  <c r="I7" i="1" s="1"/>
  <c r="J7" i="1" s="1"/>
  <c r="H8" i="1"/>
  <c r="I8" i="1" s="1"/>
  <c r="J8" i="1" s="1"/>
  <c r="H9" i="1"/>
  <c r="I9" i="1" s="1"/>
  <c r="J9" i="1" s="1"/>
  <c r="H10" i="1"/>
  <c r="I10" i="1" s="1"/>
  <c r="J10" i="1" s="1"/>
  <c r="H11" i="1"/>
  <c r="I11" i="1" s="1"/>
  <c r="J11" i="1" s="1"/>
  <c r="H12" i="1"/>
  <c r="I12" i="1" s="1"/>
  <c r="J12" i="1" s="1"/>
  <c r="H13" i="1"/>
  <c r="I13" i="1" s="1"/>
  <c r="J13" i="1" s="1"/>
  <c r="H14" i="1"/>
  <c r="I14" i="1" s="1"/>
  <c r="J14" i="1" s="1"/>
  <c r="H15" i="1"/>
  <c r="I15" i="1" s="1"/>
  <c r="J15" i="1" s="1"/>
  <c r="H16" i="1"/>
  <c r="I16" i="1" s="1"/>
  <c r="J16" i="1" s="1"/>
  <c r="H4" i="1"/>
  <c r="I4" i="1" s="1"/>
  <c r="J4" i="1" s="1"/>
  <c r="J17" i="1" l="1"/>
</calcChain>
</file>

<file path=xl/sharedStrings.xml><?xml version="1.0" encoding="utf-8"?>
<sst xmlns="http://schemas.openxmlformats.org/spreadsheetml/2006/main" count="42" uniqueCount="19">
  <si>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</si>
  <si>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</si>
  <si>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</si>
  <si>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</si>
  <si>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</si>
  <si>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</si>
  <si>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</si>
  <si>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№ п/п</t>
  </si>
  <si>
    <t>Коммерческие предложения / Данные реестра контрактов / Данные сети Интернет (руб./ед.изм)</t>
  </si>
  <si>
    <t xml:space="preserve">Толстовка мужская с капюшоном </t>
  </si>
  <si>
    <t>шт</t>
  </si>
  <si>
    <t>Футболка мужская с логотипом</t>
  </si>
  <si>
    <t>КП-26-08-8068 от 18.08.2026</t>
  </si>
  <si>
    <t>КП-26-08-8146 от 20.08.2026</t>
  </si>
  <si>
    <t>КП-26-08-8147 от 20.08.2026</t>
  </si>
  <si>
    <t>**В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</si>
  <si>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Обоснование цены договора*</t>
  </si>
  <si>
    <t>Особенности расчета НМЦК пункта 7 согласно Постановлению Правительства РФ от 23.12.2024 №1875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лиц", не применяются в соответствии с абзацем 3, 5 подп. г пункта 7.</t>
  </si>
  <si>
    <t>*Определение НМЦК произведено Заказчиком в соответствии с Постановлением Правительства РФ от 23.12.2024 №1875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с учетом Приказа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 и письма Минфина России № 24-01-06/8697 от 31.01.2025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</si>
</sst>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7" fillId="0" borderId="0"/>
  </cellStyleXfs>
  <cellXfs count="31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5">
    <cellStyle name="Excel Built-in Normal" xfId="1"/>
    <cellStyle name="Excel Built-in Normal 2" xfId="2"/>
    <cellStyle name="Обычный" xfId="0" builtinId="0"/>
    <cellStyle name="Обычный 2" xfId="3"/>
    <cellStyle name="Обычный_Лист1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20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20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20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20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20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20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19</xdr:row>
      <xdr:rowOff>360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19</xdr:row>
      <xdr:rowOff>238485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A20" sqref="A20:J20"/>
    </sheetView>
  </sheetViews>
  <sheetFormatPr defaultRowHeight="47.25" customHeight="1" x14ac:dyDescent="0.2"/>
  <cols>
    <col min="1" max="1" width="6.140625" style="10" customWidth="1"/>
    <col min="2" max="2" width="27.28515625" style="2" customWidth="1"/>
    <col min="3" max="3" width="10.7109375" style="1" customWidth="1"/>
    <col min="4" max="4" width="10.7109375" style="3" customWidth="1"/>
    <col min="5" max="5" width="15.140625" style="14" customWidth="1"/>
    <col min="6" max="6" width="15.7109375" style="14" customWidth="1"/>
    <col min="7" max="7" width="18.7109375" style="11" customWidth="1"/>
    <col min="8" max="10" width="15.7109375" style="1" customWidth="1"/>
    <col min="11" max="16384" width="9.140625" style="1"/>
  </cols>
  <sheetData>
    <row r="1" spans="1:10" ht="47.25" customHeight="1" x14ac:dyDescent="0.2">
      <c r="A1" s="23" t="s">
        <v>16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ht="47.25" customHeight="1" x14ac:dyDescent="0.2">
      <c r="A2" s="26" t="s">
        <v>7</v>
      </c>
      <c r="B2" s="26" t="s">
        <v>4</v>
      </c>
      <c r="C2" s="26" t="s">
        <v>5</v>
      </c>
      <c r="D2" s="28" t="s">
        <v>6</v>
      </c>
      <c r="E2" s="23" t="s">
        <v>8</v>
      </c>
      <c r="F2" s="24"/>
      <c r="G2" s="24"/>
      <c r="H2" s="30"/>
      <c r="I2" s="30"/>
      <c r="J2" s="30"/>
    </row>
    <row r="3" spans="1:10" ht="47.25" customHeight="1" x14ac:dyDescent="0.2">
      <c r="A3" s="27"/>
      <c r="B3" s="27"/>
      <c r="C3" s="27"/>
      <c r="D3" s="29"/>
      <c r="E3" s="13" t="s">
        <v>12</v>
      </c>
      <c r="F3" s="13" t="s">
        <v>13</v>
      </c>
      <c r="G3" s="8" t="s">
        <v>14</v>
      </c>
      <c r="H3" s="8" t="s">
        <v>0</v>
      </c>
      <c r="I3" s="4" t="s">
        <v>1</v>
      </c>
      <c r="J3" s="4" t="s">
        <v>2</v>
      </c>
    </row>
    <row r="4" spans="1:10" customFormat="1" ht="47.25" customHeight="1" x14ac:dyDescent="0.2">
      <c r="A4" s="17">
        <v>1</v>
      </c>
      <c r="B4" s="18" t="s">
        <v>9</v>
      </c>
      <c r="C4" s="5" t="s">
        <v>10</v>
      </c>
      <c r="D4" s="6">
        <v>15</v>
      </c>
      <c r="E4" s="9">
        <v>2495</v>
      </c>
      <c r="F4" s="9">
        <v>2700</v>
      </c>
      <c r="G4" s="9">
        <v>2870</v>
      </c>
      <c r="H4" s="7">
        <f>MIN(E4:G4)</f>
        <v>2495</v>
      </c>
      <c r="I4" s="7">
        <f>ROUND(H4,2)</f>
        <v>2495</v>
      </c>
      <c r="J4" s="7">
        <f>I4*D4</f>
        <v>37425</v>
      </c>
    </row>
    <row r="5" spans="1:10" customFormat="1" ht="47.25" customHeight="1" x14ac:dyDescent="0.2">
      <c r="A5" s="17">
        <v>2</v>
      </c>
      <c r="B5" s="18" t="s">
        <v>9</v>
      </c>
      <c r="C5" s="5" t="s">
        <v>10</v>
      </c>
      <c r="D5" s="6">
        <v>15</v>
      </c>
      <c r="E5" s="9">
        <v>2495</v>
      </c>
      <c r="F5" s="9">
        <v>2700</v>
      </c>
      <c r="G5" s="9">
        <v>2870</v>
      </c>
      <c r="H5" s="7">
        <f t="shared" ref="H5:H16" si="0">MIN(E5:G5)</f>
        <v>2495</v>
      </c>
      <c r="I5" s="7">
        <f t="shared" ref="I5:I16" si="1">ROUND(H5,2)</f>
        <v>2495</v>
      </c>
      <c r="J5" s="7">
        <f t="shared" ref="J5:J16" si="2">I5*D5</f>
        <v>37425</v>
      </c>
    </row>
    <row r="6" spans="1:10" customFormat="1" ht="47.25" customHeight="1" x14ac:dyDescent="0.2">
      <c r="A6" s="17">
        <v>3</v>
      </c>
      <c r="B6" s="18" t="s">
        <v>9</v>
      </c>
      <c r="C6" s="5" t="s">
        <v>10</v>
      </c>
      <c r="D6" s="6">
        <v>15</v>
      </c>
      <c r="E6" s="9">
        <v>2495</v>
      </c>
      <c r="F6" s="9">
        <v>2700</v>
      </c>
      <c r="G6" s="9">
        <v>2870</v>
      </c>
      <c r="H6" s="7">
        <f t="shared" si="0"/>
        <v>2495</v>
      </c>
      <c r="I6" s="7">
        <f t="shared" si="1"/>
        <v>2495</v>
      </c>
      <c r="J6" s="7">
        <f t="shared" si="2"/>
        <v>37425</v>
      </c>
    </row>
    <row r="7" spans="1:10" customFormat="1" ht="47.25" customHeight="1" x14ac:dyDescent="0.2">
      <c r="A7" s="17">
        <v>4</v>
      </c>
      <c r="B7" s="18" t="s">
        <v>9</v>
      </c>
      <c r="C7" s="5" t="s">
        <v>10</v>
      </c>
      <c r="D7" s="6">
        <v>5</v>
      </c>
      <c r="E7" s="9">
        <v>2495</v>
      </c>
      <c r="F7" s="9">
        <v>2700</v>
      </c>
      <c r="G7" s="9">
        <v>2870</v>
      </c>
      <c r="H7" s="7">
        <f t="shared" si="0"/>
        <v>2495</v>
      </c>
      <c r="I7" s="7">
        <f t="shared" si="1"/>
        <v>2495</v>
      </c>
      <c r="J7" s="7">
        <f t="shared" si="2"/>
        <v>12475</v>
      </c>
    </row>
    <row r="8" spans="1:10" customFormat="1" ht="47.25" customHeight="1" x14ac:dyDescent="0.2">
      <c r="A8" s="17">
        <v>5</v>
      </c>
      <c r="B8" s="18" t="s">
        <v>11</v>
      </c>
      <c r="C8" s="5" t="s">
        <v>10</v>
      </c>
      <c r="D8" s="6">
        <v>40</v>
      </c>
      <c r="E8" s="9">
        <v>860</v>
      </c>
      <c r="F8" s="9">
        <v>880</v>
      </c>
      <c r="G8" s="9">
        <v>911</v>
      </c>
      <c r="H8" s="7">
        <f t="shared" si="0"/>
        <v>860</v>
      </c>
      <c r="I8" s="7">
        <f t="shared" si="1"/>
        <v>860</v>
      </c>
      <c r="J8" s="7">
        <f t="shared" si="2"/>
        <v>34400</v>
      </c>
    </row>
    <row r="9" spans="1:10" customFormat="1" ht="47.25" customHeight="1" x14ac:dyDescent="0.2">
      <c r="A9" s="17">
        <v>6</v>
      </c>
      <c r="B9" s="18" t="s">
        <v>11</v>
      </c>
      <c r="C9" s="5" t="s">
        <v>10</v>
      </c>
      <c r="D9" s="6">
        <v>100</v>
      </c>
      <c r="E9" s="9">
        <v>860</v>
      </c>
      <c r="F9" s="9">
        <v>880</v>
      </c>
      <c r="G9" s="9">
        <v>911</v>
      </c>
      <c r="H9" s="7">
        <f t="shared" si="0"/>
        <v>860</v>
      </c>
      <c r="I9" s="7">
        <f t="shared" si="1"/>
        <v>860</v>
      </c>
      <c r="J9" s="7">
        <f t="shared" si="2"/>
        <v>86000</v>
      </c>
    </row>
    <row r="10" spans="1:10" customFormat="1" ht="47.25" customHeight="1" x14ac:dyDescent="0.2">
      <c r="A10" s="17">
        <v>7</v>
      </c>
      <c r="B10" s="18" t="s">
        <v>11</v>
      </c>
      <c r="C10" s="5" t="s">
        <v>10</v>
      </c>
      <c r="D10" s="6">
        <v>60</v>
      </c>
      <c r="E10" s="9">
        <v>860</v>
      </c>
      <c r="F10" s="9">
        <v>880</v>
      </c>
      <c r="G10" s="9">
        <v>911</v>
      </c>
      <c r="H10" s="7">
        <f t="shared" si="0"/>
        <v>860</v>
      </c>
      <c r="I10" s="7">
        <f t="shared" si="1"/>
        <v>860</v>
      </c>
      <c r="J10" s="7">
        <f t="shared" si="2"/>
        <v>51600</v>
      </c>
    </row>
    <row r="11" spans="1:10" customFormat="1" ht="47.25" customHeight="1" x14ac:dyDescent="0.2">
      <c r="A11" s="17">
        <v>8</v>
      </c>
      <c r="B11" s="18" t="s">
        <v>11</v>
      </c>
      <c r="C11" s="5" t="s">
        <v>10</v>
      </c>
      <c r="D11" s="6">
        <v>20</v>
      </c>
      <c r="E11" s="9">
        <v>941</v>
      </c>
      <c r="F11" s="9">
        <v>946</v>
      </c>
      <c r="G11" s="9">
        <v>1040</v>
      </c>
      <c r="H11" s="7">
        <f t="shared" si="0"/>
        <v>941</v>
      </c>
      <c r="I11" s="7">
        <f t="shared" si="1"/>
        <v>941</v>
      </c>
      <c r="J11" s="7">
        <f t="shared" si="2"/>
        <v>18820</v>
      </c>
    </row>
    <row r="12" spans="1:10" customFormat="1" ht="47.25" customHeight="1" x14ac:dyDescent="0.2">
      <c r="A12" s="17">
        <v>9</v>
      </c>
      <c r="B12" s="18" t="s">
        <v>11</v>
      </c>
      <c r="C12" s="5" t="s">
        <v>10</v>
      </c>
      <c r="D12" s="6">
        <v>50</v>
      </c>
      <c r="E12" s="9">
        <v>941</v>
      </c>
      <c r="F12" s="9">
        <v>946</v>
      </c>
      <c r="G12" s="9">
        <v>1040</v>
      </c>
      <c r="H12" s="7">
        <f t="shared" si="0"/>
        <v>941</v>
      </c>
      <c r="I12" s="7">
        <f t="shared" si="1"/>
        <v>941</v>
      </c>
      <c r="J12" s="7">
        <f t="shared" si="2"/>
        <v>47050</v>
      </c>
    </row>
    <row r="13" spans="1:10" customFormat="1" ht="47.25" customHeight="1" x14ac:dyDescent="0.2">
      <c r="A13" s="17">
        <v>10</v>
      </c>
      <c r="B13" s="18" t="s">
        <v>11</v>
      </c>
      <c r="C13" s="5" t="s">
        <v>10</v>
      </c>
      <c r="D13" s="6">
        <v>30</v>
      </c>
      <c r="E13" s="9">
        <v>941</v>
      </c>
      <c r="F13" s="9">
        <v>946</v>
      </c>
      <c r="G13" s="9">
        <v>1040</v>
      </c>
      <c r="H13" s="7">
        <f t="shared" si="0"/>
        <v>941</v>
      </c>
      <c r="I13" s="7">
        <f t="shared" si="1"/>
        <v>941</v>
      </c>
      <c r="J13" s="7">
        <f t="shared" si="2"/>
        <v>28230</v>
      </c>
    </row>
    <row r="14" spans="1:10" customFormat="1" ht="47.25" customHeight="1" x14ac:dyDescent="0.2">
      <c r="A14" s="17">
        <v>11</v>
      </c>
      <c r="B14" s="18" t="s">
        <v>11</v>
      </c>
      <c r="C14" s="5" t="s">
        <v>10</v>
      </c>
      <c r="D14" s="6">
        <v>20</v>
      </c>
      <c r="E14" s="9">
        <v>941</v>
      </c>
      <c r="F14" s="9">
        <v>946</v>
      </c>
      <c r="G14" s="9">
        <v>1040</v>
      </c>
      <c r="H14" s="7">
        <f t="shared" si="0"/>
        <v>941</v>
      </c>
      <c r="I14" s="7">
        <f t="shared" si="1"/>
        <v>941</v>
      </c>
      <c r="J14" s="7">
        <f t="shared" si="2"/>
        <v>18820</v>
      </c>
    </row>
    <row r="15" spans="1:10" customFormat="1" ht="47.25" customHeight="1" x14ac:dyDescent="0.2">
      <c r="A15" s="17">
        <v>12</v>
      </c>
      <c r="B15" s="18" t="s">
        <v>11</v>
      </c>
      <c r="C15" s="5" t="s">
        <v>10</v>
      </c>
      <c r="D15" s="6">
        <v>50</v>
      </c>
      <c r="E15" s="9">
        <v>941</v>
      </c>
      <c r="F15" s="9">
        <v>946</v>
      </c>
      <c r="G15" s="9">
        <v>1040</v>
      </c>
      <c r="H15" s="7">
        <f t="shared" si="0"/>
        <v>941</v>
      </c>
      <c r="I15" s="7">
        <f t="shared" si="1"/>
        <v>941</v>
      </c>
      <c r="J15" s="7">
        <f t="shared" si="2"/>
        <v>47050</v>
      </c>
    </row>
    <row r="16" spans="1:10" customFormat="1" ht="47.25" customHeight="1" x14ac:dyDescent="0.2">
      <c r="A16" s="17">
        <v>13</v>
      </c>
      <c r="B16" s="18" t="s">
        <v>11</v>
      </c>
      <c r="C16" s="5" t="s">
        <v>10</v>
      </c>
      <c r="D16" s="6">
        <v>30</v>
      </c>
      <c r="E16" s="9">
        <v>941</v>
      </c>
      <c r="F16" s="9">
        <v>946</v>
      </c>
      <c r="G16" s="9">
        <v>1040</v>
      </c>
      <c r="H16" s="7">
        <f t="shared" si="0"/>
        <v>941</v>
      </c>
      <c r="I16" s="7">
        <f t="shared" si="1"/>
        <v>941</v>
      </c>
      <c r="J16" s="7">
        <f t="shared" si="2"/>
        <v>28230</v>
      </c>
    </row>
    <row r="17" spans="1:10" ht="47.25" customHeight="1" x14ac:dyDescent="0.2">
      <c r="A17" s="16" t="s">
        <v>3</v>
      </c>
      <c r="B17" s="12"/>
      <c r="C17" s="12"/>
      <c r="D17" s="12"/>
      <c r="E17" s="12"/>
      <c r="F17" s="12"/>
      <c r="G17" s="12"/>
      <c r="H17" s="12"/>
      <c r="I17" s="12"/>
      <c r="J17" s="15">
        <f>SUM(J4:J16)</f>
        <v>484950</v>
      </c>
    </row>
    <row r="18" spans="1:10" ht="62.25" customHeight="1" x14ac:dyDescent="0.2">
      <c r="A18" s="21" t="s">
        <v>18</v>
      </c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47.25" customHeight="1" x14ac:dyDescent="0.2">
      <c r="A19" s="21" t="s">
        <v>15</v>
      </c>
      <c r="B19" s="21"/>
      <c r="C19" s="21"/>
      <c r="D19" s="21"/>
      <c r="E19" s="21"/>
      <c r="F19" s="21"/>
      <c r="G19" s="21"/>
      <c r="H19" s="21"/>
      <c r="I19" s="21"/>
      <c r="J19" s="19"/>
    </row>
    <row r="20" spans="1:10" ht="54" customHeight="1" x14ac:dyDescent="0.2">
      <c r="A20" s="20" t="s">
        <v>17</v>
      </c>
      <c r="B20" s="20"/>
      <c r="C20" s="20"/>
      <c r="D20" s="20"/>
      <c r="E20" s="20"/>
      <c r="F20" s="20"/>
      <c r="G20" s="20"/>
      <c r="H20" s="20"/>
      <c r="I20" s="20"/>
      <c r="J20" s="20"/>
    </row>
  </sheetData>
  <sheetProtection selectLockedCells="1" selectUnlockedCells="1"/>
  <mergeCells count="10">
    <mergeCell ref="A20:J20"/>
    <mergeCell ref="A18:J18"/>
    <mergeCell ref="A1:J1"/>
    <mergeCell ref="A2:A3"/>
    <mergeCell ref="B2:B3"/>
    <mergeCell ref="C2:C3"/>
    <mergeCell ref="D2:D3"/>
    <mergeCell ref="E2:G2"/>
    <mergeCell ref="H2:J2"/>
    <mergeCell ref="A19:I19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Пименова Мария Михайловна</cp:lastModifiedBy>
  <dcterms:created xsi:type="dcterms:W3CDTF">2021-07-19T09:05:25Z</dcterms:created>
  <dcterms:modified xsi:type="dcterms:W3CDTF">2026-09-01T16:21:41Z</dcterms:modified>
</cp:coreProperties>
</file>