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_rels/drawing1.xml.rels" ContentType="application/vnd.openxmlformats-package.relationships+xml"/>
  <Override PartName="/xl/drawings/drawing1.xml" ContentType="application/vnd.openxmlformats-officedocument.drawing+xml"/>
  <Override PartName="/xl/_rels/workbook.xml.rels" ContentType="application/vnd.openxmlformats-package.relationships+xml"/>
  <Override PartName="/xl/media/image1.png" ContentType="image/png"/>
  <Override PartName="/xl/media/image2.wmf" ContentType="image/x-wmf"/>
  <Override PartName="/xl/media/image3.wmf" ContentType="image/x-wmf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3"/>
  </sheets>
  <definedNames>
    <definedName function="false" hidden="false" localSheetId="0" name="_xlnm.Print_Area" vbProcedure="false">Лист1!$A$1:$N$18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<sst xmlns="http://schemas.openxmlformats.org/spreadsheetml/2006/main" count="28" uniqueCount="25">
  <si>
    <t xml:space="preserve"> </t>
  </si>
  <si>
    <t xml:space="preserve">1.Обоснование начальной (максимальной) цены контракта
</t>
  </si>
  <si>
    <t xml:space="preserve">Используемый метод определения НМЦК 
с обоснованием:</t>
  </si>
  <si>
    <t xml:space="preserve">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п.6 ст.22 44-ФЗ) 
Расчет выполнен в соответствии с Методическими рекомендациями, утвержденными приказом МЭР РФ от 02.10.2013 №567</t>
  </si>
  <si>
    <t xml:space="preserve">РАСЧЕТ НМЦК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</si>
  <si>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</si>
  <si>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 xml:space="preserve">№</t>
  </si>
  <si>
    <t xml:space="preserve">Наименование товара, услуги (работы)</t>
  </si>
  <si>
    <t xml:space="preserve">ОКПД2/КТРУ</t>
  </si>
  <si>
    <t xml:space="preserve">Единица измерения</t>
  </si>
  <si>
    <t xml:space="preserve">Кол-во</t>
  </si>
  <si>
    <t xml:space="preserve">Поставщик 1 (вх. № 08/11052вн-1 от06/08/2026)</t>
  </si>
  <si>
    <t xml:space="preserve">Поставщик 2 (вх. № 08/11052вн-2 от06/08/2026)</t>
  </si>
  <si>
    <t xml:space="preserve">Поставщик 3 (вх. № 08/11052вн-3 от06/08/2026)</t>
  </si>
  <si>
    <t xml:space="preserve">Средняя цена (руб.)</t>
  </si>
  <si>
    <t xml:space="preserve">Среднее квадратичное отклонение</t>
  </si>
  <si>
    <t xml:space="preserve">Коэффициент вариации (%)</t>
  </si>
  <si>
    <r>
      <rPr>
        <b val="true"/>
        <sz val="10"/>
        <color rgb="FFFF0000"/>
        <rFont val="Times New Roman"/>
        <family val="1"/>
        <charset val="204"/>
      </rPr>
      <t xml:space="preserve">*Минимальная цена за 1 ед., руб</t>
    </r>
    <r>
      <rPr>
        <sz val="10"/>
        <color rgb="FF000000"/>
        <rFont val="Times New Roman"/>
        <family val="1"/>
        <charset val="204"/>
      </rPr>
      <t xml:space="preserve">. </t>
    </r>
  </si>
  <si>
    <t xml:space="preserve">НМЦК (рын)</t>
  </si>
  <si>
    <t xml:space="preserve">Цена (руб.)</t>
  </si>
  <si>
    <t xml:space="preserve">на выполнение работ по оснащению и ремонту неисправной охранной сигнализации в здании ГУФССП России по Иркутской области</t>
  </si>
  <si>
    <t xml:space="preserve">43.21.10.140</t>
  </si>
  <si>
    <t xml:space="preserve">шт</t>
  </si>
  <si>
    <t xml:space="preserve">Итого, руб.:</t>
  </si>
  <si>
    <t xml:space="preserve">* В расчете начальной (максимальной) цены контракта применяется минимальное значение цен единиц услуги для приведения стоимости услуги в соответствие лимитам бюджетных обязательств, доведенных до ГУФССП России по Иркутской области (получателя средств федерального бюджета) на 2026 год.</t>
  </si>
</sst>
</file>

<file path=xl/styles.xml><?xml version="1.0" encoding="utf-8"?>
<styleSheet xmlns="http://schemas.openxmlformats.org/spreadsheetml/2006/main">
  <numFmts count="7">
    <numFmt numFmtId="164" formatCode="General"/>
    <numFmt numFmtId="165" formatCode="0.00"/>
    <numFmt numFmtId="166" formatCode="#,##0.00#########"/>
    <numFmt numFmtId="167" formatCode="@"/>
    <numFmt numFmtId="168" formatCode="_-* #,##0_р_._-;\-* #,##0_р_._-;_-* \-_р_._-;_-@_-"/>
    <numFmt numFmtId="169" formatCode="_-* #,##0.00_р_._-;\-* #,##0.00_р_._-;_-* \-??_р_._-;_-@_-"/>
    <numFmt numFmtId="170" formatCode="0.00%"/>
  </numFmts>
  <fonts count="22">
    <font>
      <sz val="11"/>
      <color rgb="FF000000"/>
      <name val="Calibri"/>
      <family val="0"/>
      <charset val="20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b val="true"/>
      <sz val="12"/>
      <color rgb="FF000000"/>
      <name val="Times New Roman"/>
      <family val="1"/>
      <charset val="204"/>
    </font>
    <font>
      <sz val="16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b val="true"/>
      <sz val="10"/>
      <color rgb="FFFF0000"/>
      <name val="Times New Roman"/>
      <family val="1"/>
      <charset val="204"/>
    </font>
    <font>
      <sz val="10"/>
      <color theme="1"/>
      <name val="Times New Roman"/>
      <family val="1"/>
      <charset val="1"/>
    </font>
    <font>
      <sz val="9"/>
      <name val="Times New Roman"/>
      <family val="1"/>
      <charset val="1"/>
    </font>
    <font>
      <sz val="11"/>
      <name val="Calibri"/>
      <family val="0"/>
      <charset val="1"/>
    </font>
    <font>
      <sz val="12"/>
      <color theme="1"/>
      <name val="Times New Roman"/>
      <family val="0"/>
      <charset val="1"/>
    </font>
    <font>
      <sz val="10"/>
      <color theme="1"/>
      <name val="Times New Roman"/>
      <family val="1"/>
      <charset val="204"/>
    </font>
    <font>
      <b val="true"/>
      <sz val="10"/>
      <color rgb="FF000000"/>
      <name val="Times New Roman"/>
      <family val="1"/>
      <charset val="204"/>
    </font>
    <font>
      <sz val="10.8"/>
      <color rgb="FF000000"/>
      <name val="Calibri"/>
      <family val="2"/>
      <charset val="204"/>
    </font>
    <font>
      <sz val="9"/>
      <color rgb="FF000000"/>
      <name val="Calibri"/>
      <family val="2"/>
      <charset val="204"/>
    </font>
    <font>
      <sz val="10.8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rgb="FFFFFFCC"/>
      </patternFill>
    </fill>
  </fills>
  <borders count="8">
    <border diagonalUp="false" diagonalDown="false">
      <left/>
      <right/>
      <top/>
      <bottom/>
      <diagonal/>
    </border>
    <border diagonalUp="false" diagonalDown="false">
      <left/>
      <right/>
      <top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 diagonalUp="false" diagonalDown="false">
      <left style="medium">
        <color rgb="FFC0C0C0"/>
      </left>
      <right/>
      <top style="medium">
        <color rgb="FFC0C0C0"/>
      </top>
      <bottom style="thin"/>
      <diagonal/>
    </border>
    <border diagonalUp="false" diagonalDown="false">
      <left style="medium">
        <color rgb="FFC0C0C0"/>
      </left>
      <right/>
      <top/>
      <bottom style="medium">
        <color rgb="FFC0C0C0"/>
      </bottom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8" fontId="13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5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5" fillId="0" borderId="0" xfId="0" applyFont="true" applyBorder="false" applyAlignment="true" applyProtection="true">
      <alignment horizontal="general" vertical="top" textRotation="0" wrapText="true" indent="0" shrinkToFit="false"/>
      <protection locked="true" hidden="false"/>
    </xf>
    <xf numFmtId="165" fontId="6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5" fontId="4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4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8" fillId="0" borderId="2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8" fillId="0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9" fillId="0" borderId="2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5" fontId="8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8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8" fillId="0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10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4" fillId="0" borderId="3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8" fillId="0" borderId="2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5" fontId="4" fillId="0" borderId="2" xfId="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4" fontId="11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12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9" fontId="14" fillId="2" borderId="2" xfId="2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9" fontId="14" fillId="2" borderId="4" xfId="2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70" fontId="15" fillId="0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15" fillId="0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16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8" fillId="0" borderId="2" xfId="0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4" fontId="8" fillId="0" borderId="0" xfId="0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6" fontId="8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8" fillId="0" borderId="0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8" fillId="0" borderId="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8" fillId="0" borderId="5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8" fillId="0" borderId="0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17" fillId="0" borderId="6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17" fillId="0" borderId="0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18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7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8" fillId="0" borderId="0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19" fillId="0" borderId="6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9" fillId="0" borderId="0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8" fillId="0" borderId="7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8" fillId="0" borderId="0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20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21" fillId="0" borderId="0" xfId="0" applyFont="true" applyBorder="false" applyAlignment="true" applyProtection="true">
      <alignment horizontal="general" vertical="center" textRotation="0" wrapText="true" indent="0" shrinkToFit="false"/>
      <protection locked="true" hidden="false"/>
    </xf>
    <xf numFmtId="164" fontId="8" fillId="0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8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20" fillId="0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6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Excel Built-in Comma [0] 1" xfId="20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image" Target="../media/image1.png"/><Relationship Id="rId3" Type="http://schemas.openxmlformats.org/officeDocument/2006/relationships/image" Target="../media/image2.wmf"/><Relationship Id="rId4" Type="http://schemas.openxmlformats.org/officeDocument/2006/relationships/image" Target="../media/image3.wmf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429840</xdr:colOff>
      <xdr:row>7</xdr:row>
      <xdr:rowOff>182160</xdr:rowOff>
    </xdr:from>
    <xdr:to>
      <xdr:col>3</xdr:col>
      <xdr:colOff>285480</xdr:colOff>
      <xdr:row>7</xdr:row>
      <xdr:rowOff>790200</xdr:rowOff>
    </xdr:to>
    <xdr:pic>
      <xdr:nvPicPr>
        <xdr:cNvPr id="0" name="Изображение 1" descr=""/>
        <xdr:cNvPicPr/>
      </xdr:nvPicPr>
      <xdr:blipFill>
        <a:blip r:embed="rId1"/>
        <a:stretch/>
      </xdr:blipFill>
      <xdr:spPr>
        <a:xfrm>
          <a:off x="429840" y="2665080"/>
          <a:ext cx="1699200" cy="60804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13</xdr:col>
      <xdr:colOff>219240</xdr:colOff>
      <xdr:row>9</xdr:row>
      <xdr:rowOff>85680</xdr:rowOff>
    </xdr:from>
    <xdr:to>
      <xdr:col>13</xdr:col>
      <xdr:colOff>1608120</xdr:colOff>
      <xdr:row>9</xdr:row>
      <xdr:rowOff>602280</xdr:rowOff>
    </xdr:to>
    <xdr:pic>
      <xdr:nvPicPr>
        <xdr:cNvPr id="1" name="Изображение 2" descr=""/>
        <xdr:cNvPicPr/>
      </xdr:nvPicPr>
      <xdr:blipFill>
        <a:blip r:embed="rId2"/>
        <a:stretch/>
      </xdr:blipFill>
      <xdr:spPr>
        <a:xfrm>
          <a:off x="12594240" y="4940280"/>
          <a:ext cx="1388880" cy="5166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10</xdr:col>
      <xdr:colOff>123840</xdr:colOff>
      <xdr:row>9</xdr:row>
      <xdr:rowOff>76320</xdr:rowOff>
    </xdr:from>
    <xdr:to>
      <xdr:col>10</xdr:col>
      <xdr:colOff>1188360</xdr:colOff>
      <xdr:row>9</xdr:row>
      <xdr:rowOff>590400</xdr:rowOff>
    </xdr:to>
    <xdr:pic>
      <xdr:nvPicPr>
        <xdr:cNvPr id="2" name="Picture 2" descr=""/>
        <xdr:cNvPicPr/>
      </xdr:nvPicPr>
      <xdr:blipFill>
        <a:blip r:embed="rId3"/>
        <a:stretch/>
      </xdr:blipFill>
      <xdr:spPr>
        <a:xfrm>
          <a:off x="9428040" y="4930920"/>
          <a:ext cx="1064520" cy="51408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11</xdr:col>
      <xdr:colOff>181080</xdr:colOff>
      <xdr:row>9</xdr:row>
      <xdr:rowOff>152280</xdr:rowOff>
    </xdr:from>
    <xdr:to>
      <xdr:col>11</xdr:col>
      <xdr:colOff>1369440</xdr:colOff>
      <xdr:row>9</xdr:row>
      <xdr:rowOff>596880</xdr:rowOff>
    </xdr:to>
    <xdr:pic>
      <xdr:nvPicPr>
        <xdr:cNvPr id="3" name="Picture 1" descr=""/>
        <xdr:cNvPicPr/>
      </xdr:nvPicPr>
      <xdr:blipFill>
        <a:blip r:embed="rId4"/>
        <a:stretch/>
      </xdr:blipFill>
      <xdr:spPr>
        <a:xfrm>
          <a:off x="10934640" y="5006880"/>
          <a:ext cx="1188360" cy="4446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N1048576"/>
  <sheetViews>
    <sheetView showFormulas="false" showGridLines="true" showRowColHeaders="true" showZeros="true" rightToLeft="false" tabSelected="true" showOutlineSymbols="true" defaultGridColor="true" view="pageBreakPreview" topLeftCell="A7" colorId="64" zoomScale="100" zoomScaleNormal="100" zoomScalePageLayoutView="100" workbookViewId="0">
      <selection pane="topLeft" activeCell="R11" activeCellId="0" sqref="Q11:R11"/>
    </sheetView>
  </sheetViews>
  <sheetFormatPr defaultColWidth="9.00390625" defaultRowHeight="13.8" zeroHeight="false" outlineLevelRow="0" outlineLevelCol="0"/>
  <cols>
    <col collapsed="false" customWidth="true" hidden="false" outlineLevel="0" max="1" min="1" style="1" width="7.86"/>
    <col collapsed="false" customWidth="true" hidden="false" outlineLevel="0" max="2" min="2" style="1" width="15.14"/>
    <col collapsed="false" customWidth="true" hidden="false" outlineLevel="0" max="3" min="3" style="1" width="3.15"/>
    <col collapsed="false" customWidth="true" hidden="false" outlineLevel="0" max="4" min="4" style="1" width="16.57"/>
    <col collapsed="false" customWidth="true" hidden="false" outlineLevel="0" max="5" min="5" style="1" width="13.42"/>
    <col collapsed="false" customWidth="true" hidden="false" outlineLevel="0" max="6" min="6" style="1" width="8.86"/>
    <col collapsed="false" customWidth="true" hidden="false" outlineLevel="0" max="7" min="7" style="2" width="14.29"/>
    <col collapsed="false" customWidth="true" hidden="false" outlineLevel="0" max="8" min="8" style="2" width="14.14"/>
    <col collapsed="false" customWidth="true" hidden="false" outlineLevel="0" max="9" min="9" style="2" width="16.57"/>
    <col collapsed="false" customWidth="true" hidden="false" outlineLevel="0" max="10" min="10" style="2" width="22"/>
    <col collapsed="false" customWidth="true" hidden="false" outlineLevel="0" max="11" min="11" style="2" width="20.57"/>
    <col collapsed="false" customWidth="true" hidden="false" outlineLevel="0" max="12" min="12" style="2" width="23"/>
    <col collapsed="false" customWidth="true" hidden="true" outlineLevel="0" max="13" min="13" style="2" width="15.14"/>
    <col collapsed="false" customWidth="true" hidden="false" outlineLevel="0" max="14" min="14" style="1" width="31.86"/>
    <col collapsed="false" customWidth="true" hidden="false" outlineLevel="0" max="15" min="15" style="1" width="18.42"/>
    <col collapsed="false" customWidth="true" hidden="false" outlineLevel="0" max="1009" min="16" style="1" width="9.14"/>
    <col collapsed="false" customWidth="true" hidden="false" outlineLevel="0" max="16384" min="16384" style="1" width="11.53"/>
  </cols>
  <sheetData>
    <row r="1" customFormat="false" ht="15" hidden="false" customHeight="true" outlineLevel="0" collapsed="false">
      <c r="A1" s="3" t="s">
        <v>0</v>
      </c>
      <c r="B1" s="3"/>
      <c r="C1" s="3"/>
      <c r="D1" s="3"/>
      <c r="E1" s="3"/>
      <c r="F1" s="3"/>
      <c r="G1" s="4"/>
      <c r="H1" s="4"/>
      <c r="I1" s="4"/>
      <c r="J1" s="4"/>
      <c r="K1" s="4"/>
      <c r="L1" s="4"/>
      <c r="M1" s="4"/>
    </row>
    <row r="2" customFormat="false" ht="15" hidden="false" customHeight="true" outlineLevel="0" collapsed="false">
      <c r="A2" s="3"/>
      <c r="B2" s="3"/>
      <c r="C2" s="3"/>
      <c r="D2" s="3"/>
      <c r="E2" s="3"/>
      <c r="F2" s="3"/>
      <c r="G2" s="5"/>
      <c r="H2" s="6"/>
      <c r="I2" s="6"/>
      <c r="J2" s="6"/>
      <c r="K2" s="6"/>
      <c r="L2" s="6"/>
      <c r="M2" s="6"/>
    </row>
    <row r="3" customFormat="false" ht="47.75" hidden="false" customHeight="true" outlineLevel="0" collapsed="false">
      <c r="A3" s="7" t="s">
        <v>1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</row>
    <row r="4" customFormat="false" ht="15" hidden="false" customHeight="true" outlineLevel="0" collapsed="false">
      <c r="A4" s="3"/>
      <c r="B4" s="3"/>
      <c r="C4" s="3"/>
      <c r="D4" s="3"/>
      <c r="E4" s="3"/>
      <c r="F4" s="3"/>
      <c r="G4" s="6"/>
      <c r="H4" s="6"/>
      <c r="I4" s="6"/>
      <c r="J4" s="6"/>
      <c r="K4" s="6"/>
      <c r="L4" s="6"/>
      <c r="M4" s="6"/>
    </row>
    <row r="5" customFormat="false" ht="15" hidden="false" customHeight="false" outlineLevel="0" collapsed="false">
      <c r="A5" s="3"/>
      <c r="B5" s="3"/>
      <c r="C5" s="3"/>
      <c r="D5" s="3"/>
      <c r="E5" s="3"/>
      <c r="F5" s="3"/>
      <c r="G5" s="6"/>
      <c r="H5" s="6"/>
      <c r="I5" s="6"/>
      <c r="J5" s="6"/>
      <c r="K5" s="8"/>
      <c r="L5" s="9"/>
      <c r="M5" s="6"/>
    </row>
    <row r="6" customFormat="false" ht="45" hidden="false" customHeight="true" outlineLevel="0" collapsed="false">
      <c r="A6" s="10" t="s">
        <v>2</v>
      </c>
      <c r="B6" s="10"/>
      <c r="C6" s="11" t="s">
        <v>3</v>
      </c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</row>
    <row r="7" customFormat="false" ht="42.75" hidden="false" customHeight="true" outlineLevel="0" collapsed="false">
      <c r="A7" s="12" t="s">
        <v>4</v>
      </c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</row>
    <row r="8" customFormat="false" ht="120" hidden="false" customHeight="true" outlineLevel="0" collapsed="false">
      <c r="A8" s="13" t="s">
        <v>5</v>
      </c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</row>
    <row r="9" customFormat="false" ht="66.75" hidden="false" customHeight="true" outlineLevel="0" collapsed="false">
      <c r="A9" s="10" t="s">
        <v>6</v>
      </c>
      <c r="B9" s="10" t="s">
        <v>7</v>
      </c>
      <c r="C9" s="10"/>
      <c r="D9" s="14" t="s">
        <v>8</v>
      </c>
      <c r="E9" s="10" t="s">
        <v>9</v>
      </c>
      <c r="F9" s="14" t="s">
        <v>10</v>
      </c>
      <c r="G9" s="15" t="s">
        <v>11</v>
      </c>
      <c r="H9" s="15" t="s">
        <v>12</v>
      </c>
      <c r="I9" s="15" t="s">
        <v>13</v>
      </c>
      <c r="J9" s="14" t="s">
        <v>14</v>
      </c>
      <c r="K9" s="16" t="s">
        <v>15</v>
      </c>
      <c r="L9" s="16" t="s">
        <v>16</v>
      </c>
      <c r="M9" s="17" t="s">
        <v>17</v>
      </c>
      <c r="N9" s="18" t="s">
        <v>18</v>
      </c>
    </row>
    <row r="10" customFormat="false" ht="51" hidden="false" customHeight="true" outlineLevel="0" collapsed="false">
      <c r="A10" s="10"/>
      <c r="B10" s="10"/>
      <c r="C10" s="10"/>
      <c r="D10" s="14"/>
      <c r="E10" s="10"/>
      <c r="F10" s="14"/>
      <c r="G10" s="15" t="s">
        <v>19</v>
      </c>
      <c r="H10" s="15" t="s">
        <v>19</v>
      </c>
      <c r="I10" s="15" t="s">
        <v>19</v>
      </c>
      <c r="J10" s="14"/>
      <c r="K10" s="19"/>
      <c r="L10" s="19"/>
      <c r="M10" s="17"/>
      <c r="N10" s="20"/>
    </row>
    <row r="11" customFormat="false" ht="107.45" hidden="false" customHeight="true" outlineLevel="0" collapsed="false">
      <c r="A11" s="10" t="n">
        <v>1</v>
      </c>
      <c r="B11" s="21" t="s">
        <v>20</v>
      </c>
      <c r="C11" s="21"/>
      <c r="D11" s="22" t="s">
        <v>21</v>
      </c>
      <c r="E11" s="10" t="s">
        <v>22</v>
      </c>
      <c r="F11" s="15" t="n">
        <v>1</v>
      </c>
      <c r="G11" s="23" t="n">
        <v>136513.78</v>
      </c>
      <c r="H11" s="24" t="n">
        <v>150214.4</v>
      </c>
      <c r="I11" s="23" t="n">
        <v>158246.83</v>
      </c>
      <c r="J11" s="15" t="n">
        <f aca="false">(SUM(G11:I11)/3)</f>
        <v>148325.003333333</v>
      </c>
      <c r="K11" s="15" t="n">
        <f aca="false">STDEV(G11:I11)</f>
        <v>10989.0277276306</v>
      </c>
      <c r="L11" s="25" t="n">
        <f aca="false">K11/J11*100%</f>
        <v>0.0740874935491134</v>
      </c>
      <c r="M11" s="26" t="n">
        <f aca="false">MIN(G11:I11)</f>
        <v>136513.78</v>
      </c>
      <c r="N11" s="27" t="n">
        <f aca="false">ROUND(J11*F11,2)</f>
        <v>148325</v>
      </c>
    </row>
    <row r="12" customFormat="false" ht="15" hidden="false" customHeight="true" outlineLevel="0" collapsed="false">
      <c r="A12" s="28" t="s">
        <v>23</v>
      </c>
      <c r="B12" s="28"/>
      <c r="C12" s="28"/>
      <c r="D12" s="28"/>
      <c r="E12" s="28"/>
      <c r="F12" s="28"/>
      <c r="G12" s="28"/>
      <c r="H12" s="28"/>
      <c r="I12" s="28"/>
      <c r="J12" s="28"/>
      <c r="K12" s="28"/>
      <c r="L12" s="28"/>
      <c r="M12" s="28"/>
      <c r="N12" s="27" t="n">
        <f aca="false">SUM(N11:N11)</f>
        <v>148325</v>
      </c>
    </row>
    <row r="13" customFormat="false" ht="15" hidden="false" customHeight="true" outlineLevel="0" collapsed="false">
      <c r="A13" s="29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29"/>
      <c r="M13" s="29"/>
      <c r="N13" s="30"/>
    </row>
    <row r="14" customFormat="false" ht="27" hidden="false" customHeight="true" outlineLevel="0" collapsed="false">
      <c r="A14" s="31" t="s">
        <v>24</v>
      </c>
      <c r="B14" s="31"/>
      <c r="C14" s="31"/>
      <c r="D14" s="31"/>
      <c r="E14" s="31"/>
      <c r="F14" s="31"/>
      <c r="G14" s="31"/>
      <c r="H14" s="31"/>
      <c r="I14" s="31"/>
      <c r="J14" s="31"/>
      <c r="K14" s="31"/>
      <c r="L14" s="31"/>
      <c r="M14" s="31"/>
      <c r="N14" s="31"/>
    </row>
    <row r="15" customFormat="false" ht="13.8" hidden="false" customHeight="false" outlineLevel="0" collapsed="false">
      <c r="A15" s="31"/>
      <c r="B15" s="31"/>
      <c r="C15" s="31"/>
      <c r="D15" s="31"/>
      <c r="E15" s="31"/>
      <c r="F15" s="31"/>
      <c r="G15" s="31"/>
      <c r="H15" s="31"/>
      <c r="I15" s="31"/>
      <c r="J15" s="31"/>
      <c r="K15" s="31"/>
      <c r="L15" s="31"/>
      <c r="M15" s="31"/>
      <c r="N15" s="31"/>
    </row>
    <row r="16" customFormat="false" ht="13.8" hidden="false" customHeight="false" outlineLevel="0" collapsed="false">
      <c r="A16" s="32"/>
      <c r="B16" s="32"/>
      <c r="C16" s="32"/>
      <c r="D16" s="32"/>
      <c r="E16" s="32"/>
      <c r="F16" s="32"/>
      <c r="G16" s="32"/>
      <c r="H16" s="32"/>
      <c r="I16" s="32"/>
      <c r="J16" s="32"/>
      <c r="K16" s="32"/>
      <c r="L16" s="32"/>
      <c r="M16" s="32"/>
      <c r="N16" s="32"/>
    </row>
    <row r="17" customFormat="false" ht="13.8" hidden="false" customHeight="false" outlineLevel="0" collapsed="false">
      <c r="A17" s="32"/>
      <c r="B17" s="32"/>
      <c r="C17" s="32"/>
      <c r="D17" s="32"/>
      <c r="E17" s="32"/>
      <c r="F17" s="32"/>
      <c r="G17" s="32"/>
      <c r="H17" s="32"/>
      <c r="I17" s="32"/>
      <c r="J17" s="32"/>
      <c r="K17" s="32"/>
      <c r="L17" s="32"/>
      <c r="M17" s="32"/>
      <c r="N17" s="32"/>
    </row>
    <row r="18" customFormat="false" ht="13.8" hidden="false" customHeight="false" outlineLevel="0" collapsed="false">
      <c r="A18" s="3"/>
      <c r="B18" s="3"/>
      <c r="C18" s="3"/>
      <c r="D18" s="3"/>
      <c r="E18" s="3"/>
      <c r="F18" s="3"/>
      <c r="G18" s="6"/>
      <c r="H18" s="6"/>
      <c r="I18" s="6"/>
      <c r="J18" s="6"/>
      <c r="K18" s="6"/>
      <c r="L18" s="6"/>
      <c r="M18" s="6"/>
    </row>
    <row r="19" customFormat="false" ht="13.8" hidden="false" customHeight="false" outlineLevel="0" collapsed="false">
      <c r="A19" s="33"/>
      <c r="B19" s="33"/>
      <c r="C19" s="33"/>
      <c r="D19" s="33"/>
      <c r="E19" s="34"/>
    </row>
    <row r="20" customFormat="false" ht="13.8" hidden="false" customHeight="false" outlineLevel="0" collapsed="false">
      <c r="A20" s="35"/>
      <c r="B20" s="35"/>
      <c r="C20" s="35"/>
      <c r="D20" s="35"/>
      <c r="E20" s="36"/>
      <c r="F20" s="37"/>
    </row>
    <row r="21" customFormat="false" ht="13.8" hidden="false" customHeight="false" outlineLevel="0" collapsed="false">
      <c r="A21" s="38"/>
      <c r="B21" s="38"/>
      <c r="C21" s="38"/>
      <c r="D21" s="38"/>
      <c r="E21" s="39"/>
      <c r="F21" s="37"/>
    </row>
    <row r="22" customFormat="false" ht="13.8" hidden="false" customHeight="false" outlineLevel="0" collapsed="false">
      <c r="A22" s="40"/>
      <c r="B22" s="40"/>
      <c r="C22" s="40"/>
      <c r="D22" s="40"/>
      <c r="E22" s="41"/>
      <c r="F22" s="37"/>
    </row>
    <row r="23" customFormat="false" ht="15" hidden="false" customHeight="false" outlineLevel="0" collapsed="false">
      <c r="A23" s="42"/>
      <c r="B23" s="42"/>
      <c r="C23" s="42"/>
      <c r="D23" s="42"/>
      <c r="E23" s="43"/>
      <c r="F23" s="44"/>
      <c r="G23" s="45"/>
      <c r="H23" s="45"/>
      <c r="I23" s="45"/>
      <c r="J23" s="45"/>
    </row>
    <row r="24" customFormat="false" ht="15" hidden="false" customHeight="false" outlineLevel="0" collapsed="false">
      <c r="A24" s="46"/>
      <c r="B24" s="46"/>
      <c r="C24" s="46"/>
      <c r="D24" s="46"/>
      <c r="E24" s="47"/>
      <c r="F24" s="48"/>
      <c r="G24" s="45"/>
      <c r="H24" s="45"/>
      <c r="I24" s="45"/>
      <c r="J24" s="45"/>
    </row>
    <row r="25" customFormat="false" ht="15" hidden="false" customHeight="false" outlineLevel="0" collapsed="false">
      <c r="A25" s="49" t="s">
        <v>0</v>
      </c>
    </row>
    <row r="1048576" customFormat="false" ht="12.8" hidden="false" customHeight="false" outlineLevel="0" collapsed="false"/>
  </sheetData>
  <mergeCells count="23">
    <mergeCell ref="A3:N3"/>
    <mergeCell ref="A6:B6"/>
    <mergeCell ref="C6:N6"/>
    <mergeCell ref="A7:N7"/>
    <mergeCell ref="A8:N8"/>
    <mergeCell ref="A9:A10"/>
    <mergeCell ref="B9:C10"/>
    <mergeCell ref="D9:D10"/>
    <mergeCell ref="E9:E10"/>
    <mergeCell ref="F9:F10"/>
    <mergeCell ref="J9:J10"/>
    <mergeCell ref="M9:M10"/>
    <mergeCell ref="B11:C11"/>
    <mergeCell ref="A12:M12"/>
    <mergeCell ref="A14:N14"/>
    <mergeCell ref="A15:N15"/>
    <mergeCell ref="A16:N16"/>
    <mergeCell ref="A17:N17"/>
    <mergeCell ref="A19:D19"/>
    <mergeCell ref="A20:D20"/>
    <mergeCell ref="A21:D21"/>
    <mergeCell ref="A22:D22"/>
    <mergeCell ref="A23:D23"/>
  </mergeCells>
  <printOptions headings="false" gridLines="false" gridLinesSet="true" horizontalCentered="false" verticalCentered="false"/>
  <pageMargins left="0.240277777777778" right="0.240277777777778" top="0.05" bottom="0.209722222222222" header="0.511811023622047" footer="0.511811023622047"/>
  <pageSetup paperSize="9" scale="100" fitToWidth="1" fitToHeight="0" pageOrder="downThenOver" orientation="landscape" blackAndWhite="false" draft="false" cellComments="none" firstPageNumber="1" useFirstPageNumber="tru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180</TotalTime>
  <Application>LibreOffice/7.6.7.2$Linux_X86_64 LibreOffice_project/60$Build-2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2014-01-17T11:35:00Z</dcterms:created>
  <dc:creator>Аюпов Дамир Айратович</dc:creator>
  <dc:description/>
  <dc:language>ru-RU</dc:language>
  <cp:lastModifiedBy/>
  <cp:lastPrinted>2025-09-17T12:50:31Z</cp:lastPrinted>
  <dcterms:modified xsi:type="dcterms:W3CDTF">2026-09-02T14:41:34Z</dcterms:modified>
  <cp:revision>83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  <property fmtid="{D5CDD505-2E9C-101B-9397-08002B2CF9AE}" pid="4" name="KSOProductBuildVer">
    <vt:lpwstr>1049-11.2.0.10101</vt:lpwstr>
  </property>
</Properties>
</file>