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dryavceva.ov\Desktop\"/>
    </mc:Choice>
  </mc:AlternateContent>
  <bookViews>
    <workbookView xWindow="0" yWindow="0" windowWidth="28800" windowHeight="12435"/>
  </bookViews>
  <sheets>
    <sheet name="Расчет цены" sheetId="2" r:id="rId1"/>
  </sheets>
  <definedNames>
    <definedName name="_xlnm.Print_Area" localSheetId="0">'Расчет цены'!$A$1:$N$16</definedName>
  </definedNames>
  <calcPr calcId="152511"/>
</workbook>
</file>

<file path=xl/calcChain.xml><?xml version="1.0" encoding="utf-8"?>
<calcChain xmlns="http://schemas.openxmlformats.org/spreadsheetml/2006/main">
  <c r="K5" i="2" l="1"/>
  <c r="L5" i="2" l="1"/>
  <c r="M5" i="2" l="1"/>
  <c r="N5" i="2" s="1"/>
</calcChain>
</file>

<file path=xl/sharedStrings.xml><?xml version="1.0" encoding="utf-8"?>
<sst xmlns="http://schemas.openxmlformats.org/spreadsheetml/2006/main" count="32" uniqueCount="31">
  <si>
    <t>№</t>
  </si>
  <si>
    <t>Ед. изм</t>
  </si>
  <si>
    <t>Наименование предмета контракта</t>
  </si>
  <si>
    <t>Кол-во</t>
  </si>
  <si>
    <t>Существенные условия исполнения контракта</t>
  </si>
  <si>
    <t>Применяемый коэффициент</t>
  </si>
  <si>
    <t>-</t>
  </si>
  <si>
    <t>Цена за единицу изм. (руб.)</t>
  </si>
  <si>
    <t>Данные реестра контрактов (руб./ед.изм.)</t>
  </si>
  <si>
    <t xml:space="preserve">Номер сведений о контракте </t>
  </si>
  <si>
    <t>Цена за единицу изм. с округлением до сотых долей после запятой (руб.)</t>
  </si>
  <si>
    <t>Предложения (руб./ед.изм.)</t>
  </si>
  <si>
    <t>Н(М)ЦК с учетом округления цены за единицу (руб.)</t>
  </si>
  <si>
    <t>Н(М)ЦК определяемая методом сопоставимых рыночных цен (анализа рынка)*</t>
  </si>
  <si>
    <t>В результате проведенного расчета Н(М)ЦК составила:</t>
  </si>
  <si>
    <t>Расчет начальной (максимальной) цены контракта (Н(М)ЦК) на выполнение работ по корректировке проектной документации систем оповещения и управления эвакуацией (СОУЭ) и автоматической пожарной сигнализации (АПС)</t>
  </si>
  <si>
    <t>21.08.2026 г.</t>
  </si>
  <si>
    <t>Цареградский П.В.</t>
  </si>
  <si>
    <r>
      <rPr>
        <b/>
        <sz val="10"/>
        <color indexed="8"/>
        <rFont val="Times New Roman"/>
        <family val="1"/>
        <charset val="204"/>
      </rPr>
      <t xml:space="preserve">Расчет Н(М)ЦК по наименьшему предложению
</t>
    </r>
    <r>
      <rPr>
        <sz val="10"/>
        <color indexed="8"/>
        <rFont val="Times New Roman"/>
        <family val="1"/>
        <charset val="204"/>
      </rPr>
      <t xml:space="preserve">  </t>
    </r>
  </si>
  <si>
    <t xml:space="preserve">КП вх. № 57024/47 от 18.08.2026
</t>
  </si>
  <si>
    <t xml:space="preserve">КП вх. № 57022/47 от 18.08.2026
</t>
  </si>
  <si>
    <t xml:space="preserve">КП вх. № 57020/47 от 18.08.2026
</t>
  </si>
  <si>
    <t>590 000,00 руб.</t>
  </si>
  <si>
    <t xml:space="preserve">Заместитель начальника управления - начальник отдела </t>
  </si>
  <si>
    <t>управления федеральным имуществом и материально-
технического обеспечения</t>
  </si>
  <si>
    <t xml:space="preserve">Выполнение работ по корректировке проектной документации систем оповещения и управления эвакуацией (СОУЭ) и автоматической пожарной сигнализации (АПС) 
</t>
  </si>
  <si>
    <r>
      <t xml:space="preserve">Начальная (максимальная) цена контракта (далее - НМЦК) определена Методом сопоставимых рыночных цен (анализа рынка) в соответствии со статьей 22 Федерального закона от 05.04.2013 № 44-ФЗ и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2 октября 2013 г. № 567. Коэффициент вариации не превышает 33%, что свидетельствует об однородности совокупности значений, используемых в расчете. В качестве обоснования НМЦК использовалось </t>
    </r>
    <r>
      <rPr>
        <b/>
        <u/>
        <sz val="12"/>
        <color theme="1"/>
        <rFont val="Times New Roman"/>
        <family val="1"/>
        <charset val="204"/>
      </rPr>
      <t>наименьшее ценовое предложение</t>
    </r>
    <r>
      <rPr>
        <sz val="12"/>
        <color theme="1"/>
        <rFont val="Times New Roman"/>
        <family val="1"/>
        <charset val="204"/>
      </rPr>
      <t xml:space="preserve"> / средняя цена.                                                                                      </t>
    </r>
  </si>
  <si>
    <r>
      <t>На запрос о предоставлении ценовой информации были получены коммерческие предложения о</t>
    </r>
    <r>
      <rPr>
        <sz val="12"/>
        <rFont val="Times New Roman"/>
        <family val="1"/>
        <charset val="204"/>
      </rPr>
      <t>т трех</t>
    </r>
    <r>
      <rPr>
        <sz val="12"/>
        <color theme="1"/>
        <rFont val="Times New Roman"/>
        <family val="1"/>
        <charset val="204"/>
      </rPr>
      <t xml:space="preserve"> исполнителей.
Начальная (максимальная) цена контракта включает в себя все расходы, связанные с выполнением исполнителем всех обязательств по Контракту, в том числе с уплатой всех пошлин, налогов и иных платежей в соответствии с законодательством Российской Федерации.</t>
    </r>
  </si>
  <si>
    <t>1.</t>
  </si>
  <si>
    <t>Выполнение работ в соответствии с техническим заданием</t>
  </si>
  <si>
    <t>усл.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</si>
</sst>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/>
  </cellStyleXfs>
  <cellXfs count="37">
    <xf numFmtId="0" fontId="0" fillId="0" borderId="0" xfId="0"/>
    <xf numFmtId="0" fontId="7" fillId="0" borderId="0" xfId="0" applyFont="1"/>
    <xf numFmtId="0" fontId="1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2" fontId="9" fillId="0" borderId="0" xfId="0" applyNumberFormat="1" applyFont="1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0" fontId="0" fillId="0" borderId="0" xfId="0" applyAlignment="1"/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/>
    <xf numFmtId="4" fontId="3" fillId="0" borderId="0" xfId="0" applyNumberFormat="1" applyFont="1" applyBorder="1" applyAlignment="1">
      <alignment horizontal="center" vertical="center" wrapText="1"/>
    </xf>
    <xf numFmtId="0" fontId="13" fillId="0" borderId="0" xfId="0" applyFont="1"/>
    <xf numFmtId="0" fontId="18" fillId="0" borderId="1" xfId="0" applyFont="1" applyFill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right" vertical="center"/>
    </xf>
    <xf numFmtId="0" fontId="18" fillId="0" borderId="1" xfId="0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/>
    </xf>
    <xf numFmtId="0" fontId="4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3">
    <cellStyle name="Гиперссылка 2" xfId="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1600200</xdr:rowOff>
    </xdr:from>
    <xdr:to>
      <xdr:col>10</xdr:col>
      <xdr:colOff>1495425</xdr:colOff>
      <xdr:row>3</xdr:row>
      <xdr:rowOff>1962150</xdr:rowOff>
    </xdr:to>
    <xdr:pic>
      <xdr:nvPicPr>
        <xdr:cNvPr id="1032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162300"/>
          <a:ext cx="14763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266700</xdr:colOff>
      <xdr:row>3</xdr:row>
      <xdr:rowOff>1504950</xdr:rowOff>
    </xdr:from>
    <xdr:to>
      <xdr:col>10</xdr:col>
      <xdr:colOff>419100</xdr:colOff>
      <xdr:row>3</xdr:row>
      <xdr:rowOff>1733550</xdr:rowOff>
    </xdr:to>
    <xdr:pic>
      <xdr:nvPicPr>
        <xdr:cNvPr id="1032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0" y="306705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"/>
  <sheetViews>
    <sheetView tabSelected="1" view="pageBreakPreview" zoomScaleNormal="85" zoomScaleSheetLayoutView="100" workbookViewId="0">
      <selection activeCell="L7" sqref="L7"/>
    </sheetView>
  </sheetViews>
  <sheetFormatPr defaultRowHeight="12.75" x14ac:dyDescent="0.2"/>
  <cols>
    <col min="1" max="1" width="4.85546875" style="1" customWidth="1"/>
    <col min="2" max="2" width="45.7109375" style="1" customWidth="1"/>
    <col min="3" max="3" width="20.7109375" style="1" customWidth="1"/>
    <col min="4" max="4" width="9.7109375" style="1" customWidth="1"/>
    <col min="5" max="5" width="8.28515625" style="1" customWidth="1"/>
    <col min="6" max="6" width="18" style="1" customWidth="1"/>
    <col min="7" max="7" width="17.42578125" style="1" bestFit="1" customWidth="1"/>
    <col min="8" max="8" width="16.7109375" style="1" customWidth="1"/>
    <col min="9" max="9" width="11.7109375" style="1" customWidth="1"/>
    <col min="10" max="10" width="13.28515625" style="1" customWidth="1"/>
    <col min="11" max="11" width="23.28515625" style="1" customWidth="1"/>
    <col min="12" max="13" width="16.5703125" style="1" bestFit="1" customWidth="1"/>
    <col min="14" max="14" width="20" style="1" bestFit="1" customWidth="1"/>
    <col min="15" max="17" width="9.140625" style="1"/>
    <col min="18" max="18" width="16.140625" style="1" customWidth="1"/>
    <col min="19" max="19" width="17.42578125" style="1" bestFit="1" customWidth="1"/>
    <col min="20" max="20" width="15.42578125" style="1" customWidth="1"/>
    <col min="21" max="16384" width="9.140625" style="1"/>
  </cols>
  <sheetData>
    <row r="1" spans="1:20" ht="38.25" customHeight="1" x14ac:dyDescent="0.2">
      <c r="M1" s="28"/>
      <c r="N1" s="28"/>
    </row>
    <row r="2" spans="1:20" ht="45.75" customHeight="1" x14ac:dyDescent="0.2">
      <c r="A2" s="33" t="s">
        <v>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20" ht="39" customHeight="1" x14ac:dyDescent="0.2">
      <c r="A3" s="34" t="s">
        <v>0</v>
      </c>
      <c r="B3" s="34" t="s">
        <v>2</v>
      </c>
      <c r="C3" s="35" t="s">
        <v>4</v>
      </c>
      <c r="D3" s="35" t="s">
        <v>1</v>
      </c>
      <c r="E3" s="35" t="s">
        <v>3</v>
      </c>
      <c r="F3" s="29" t="s">
        <v>11</v>
      </c>
      <c r="G3" s="30"/>
      <c r="H3" s="31"/>
      <c r="I3" s="29" t="s">
        <v>8</v>
      </c>
      <c r="J3" s="31"/>
      <c r="K3" s="26" t="s">
        <v>13</v>
      </c>
      <c r="L3" s="26"/>
      <c r="M3" s="26"/>
      <c r="N3" s="26"/>
    </row>
    <row r="4" spans="1:20" ht="63.75" x14ac:dyDescent="0.2">
      <c r="A4" s="34"/>
      <c r="B4" s="34"/>
      <c r="C4" s="36"/>
      <c r="D4" s="36"/>
      <c r="E4" s="36"/>
      <c r="F4" s="19" t="s">
        <v>20</v>
      </c>
      <c r="G4" s="19" t="s">
        <v>19</v>
      </c>
      <c r="H4" s="19" t="s">
        <v>21</v>
      </c>
      <c r="I4" s="2" t="s">
        <v>9</v>
      </c>
      <c r="J4" s="2" t="s">
        <v>5</v>
      </c>
      <c r="K4" s="6" t="s">
        <v>18</v>
      </c>
      <c r="L4" s="3" t="s">
        <v>7</v>
      </c>
      <c r="M4" s="3" t="s">
        <v>10</v>
      </c>
      <c r="N4" s="3" t="s">
        <v>12</v>
      </c>
    </row>
    <row r="5" spans="1:20" s="12" customFormat="1" ht="105" customHeight="1" x14ac:dyDescent="0.25">
      <c r="A5" s="22" t="s">
        <v>28</v>
      </c>
      <c r="B5" s="21" t="s">
        <v>25</v>
      </c>
      <c r="C5" s="10" t="s">
        <v>29</v>
      </c>
      <c r="D5" s="11" t="s">
        <v>30</v>
      </c>
      <c r="E5" s="17">
        <v>1</v>
      </c>
      <c r="F5" s="18">
        <v>685000</v>
      </c>
      <c r="G5" s="18">
        <v>590000</v>
      </c>
      <c r="H5" s="18">
        <v>595000</v>
      </c>
      <c r="I5" s="7" t="s">
        <v>6</v>
      </c>
      <c r="J5" s="7" t="s">
        <v>6</v>
      </c>
      <c r="K5" s="7">
        <f>G5</f>
        <v>590000</v>
      </c>
      <c r="L5" s="7">
        <f>K5/E5</f>
        <v>590000</v>
      </c>
      <c r="M5" s="7">
        <f>ROUND(L5,2)</f>
        <v>590000</v>
      </c>
      <c r="N5" s="7">
        <f>M5*E5</f>
        <v>590000</v>
      </c>
      <c r="R5" s="15"/>
      <c r="S5" s="15"/>
      <c r="T5" s="15"/>
    </row>
    <row r="6" spans="1:20" ht="32.25" customHeight="1" x14ac:dyDescent="0.2">
      <c r="A6" s="32" t="s">
        <v>14</v>
      </c>
      <c r="B6" s="32"/>
      <c r="C6" s="32"/>
      <c r="D6" s="32"/>
      <c r="E6" s="32"/>
      <c r="F6" s="32"/>
      <c r="G6" s="32"/>
      <c r="H6" s="32"/>
      <c r="I6" s="32"/>
      <c r="J6" s="32"/>
      <c r="K6" s="20" t="s">
        <v>22</v>
      </c>
      <c r="L6" s="5"/>
      <c r="M6" s="5"/>
      <c r="N6" s="4"/>
    </row>
    <row r="7" spans="1:20" ht="20.25" x14ac:dyDescent="0.3">
      <c r="I7" s="27" t="s">
        <v>16</v>
      </c>
      <c r="J7" s="27"/>
    </row>
    <row r="9" spans="1:20" ht="62.25" customHeight="1" x14ac:dyDescent="0.2">
      <c r="A9" s="24" t="s">
        <v>26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20" ht="15" customHeigh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20" ht="71.25" customHeight="1" x14ac:dyDescent="0.2">
      <c r="A11" s="24" t="s">
        <v>27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20" ht="20.25" x14ac:dyDescent="0.3">
      <c r="B12" s="13" t="s">
        <v>23</v>
      </c>
      <c r="C12" s="9"/>
      <c r="D12" s="9"/>
      <c r="E12" s="9"/>
      <c r="F12" s="9"/>
      <c r="G12" s="9"/>
      <c r="H12" s="9"/>
      <c r="I12" s="9"/>
      <c r="J12" s="8"/>
      <c r="K12" s="8"/>
      <c r="L12" s="8"/>
    </row>
    <row r="13" spans="1:20" s="8" customFormat="1" ht="48.75" customHeight="1" x14ac:dyDescent="0.3">
      <c r="B13" s="23" t="s">
        <v>24</v>
      </c>
      <c r="C13" s="23"/>
      <c r="D13" s="1"/>
      <c r="E13" s="1"/>
      <c r="F13" s="1"/>
      <c r="G13" s="1"/>
      <c r="H13" s="1"/>
      <c r="I13" s="1"/>
      <c r="J13" s="1"/>
      <c r="K13" s="1"/>
      <c r="L13" s="8" t="s">
        <v>17</v>
      </c>
    </row>
    <row r="14" spans="1:20" ht="20.25" x14ac:dyDescent="0.3">
      <c r="B14" s="14"/>
      <c r="L14" s="8"/>
    </row>
  </sheetData>
  <mergeCells count="15">
    <mergeCell ref="M1:N1"/>
    <mergeCell ref="F3:H3"/>
    <mergeCell ref="I3:J3"/>
    <mergeCell ref="A6:J6"/>
    <mergeCell ref="A2:N2"/>
    <mergeCell ref="A3:A4"/>
    <mergeCell ref="B3:B4"/>
    <mergeCell ref="C3:C4"/>
    <mergeCell ref="D3:D4"/>
    <mergeCell ref="E3:E4"/>
    <mergeCell ref="B13:C13"/>
    <mergeCell ref="A9:N9"/>
    <mergeCell ref="A11:N11"/>
    <mergeCell ref="K3:N3"/>
    <mergeCell ref="I7:J7"/>
  </mergeCells>
  <pageMargins left="0.23622047244094491" right="0.23622047244094491" top="0.15748031496062992" bottom="0.15748031496062992" header="0.31496062992125984" footer="0.31496062992125984"/>
  <pageSetup paperSize="9" scale="58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Кудрявцева Ольга Валентиновна</cp:lastModifiedBy>
  <cp:lastPrinted>2026-08-24T08:45:55Z</cp:lastPrinted>
  <dcterms:created xsi:type="dcterms:W3CDTF">2014-01-15T18:15:09Z</dcterms:created>
  <dcterms:modified xsi:type="dcterms:W3CDTF">2026-08-24T08:49:55Z</dcterms:modified>
</cp:coreProperties>
</file>