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юстры\Стиральная машина\"/>
    </mc:Choice>
  </mc:AlternateContent>
  <xr:revisionPtr revIDLastSave="0" documentId="13_ncr:1_{187E82F8-AFB4-4D52-A59F-7DFB1DDC057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I5" i="1" l="1"/>
  <c r="K5" i="1" s="1"/>
  <c r="L5" i="1" s="1"/>
  <c r="M5" i="1" s="1"/>
  <c r="O5" i="1" s="1"/>
  <c r="J5" i="1" l="1"/>
  <c r="N5" i="1"/>
  <c r="N6" i="1" s="1"/>
</calcChain>
</file>

<file path=xl/sharedStrings.xml><?xml version="1.0" encoding="utf-8"?>
<sst xmlns="http://schemas.openxmlformats.org/spreadsheetml/2006/main" count="15" uniqueCount="15">
  <si>
    <t xml:space="preserve">№ </t>
  </si>
  <si>
    <t>Наименование</t>
  </si>
  <si>
    <t>Кол-во</t>
  </si>
  <si>
    <t>поставщик№1</t>
  </si>
  <si>
    <t>поставщик №2</t>
  </si>
  <si>
    <t>поставщик №3</t>
  </si>
  <si>
    <t>Средняя цена за ед.</t>
  </si>
  <si>
    <t>Отклонение</t>
  </si>
  <si>
    <t>Среднее квадратичное отклонение</t>
  </si>
  <si>
    <t>Коэффицент вариации</t>
  </si>
  <si>
    <t>сумма</t>
  </si>
  <si>
    <t>Не более 33%</t>
  </si>
  <si>
    <t>ОКПД2</t>
  </si>
  <si>
    <t>Стиральная машина</t>
  </si>
  <si>
    <t>27.51.13.110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</si>
</sst>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/>
    <xf numFmtId="2" fontId="0" fillId="0" borderId="0" xfId="0" applyNumberFormat="1"/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zoomScaleNormal="100" workbookViewId="0">
      <selection activeCell="H7" sqref="H7"/>
    </sheetView>
  </sheetViews>
  <sheetFormatPr defaultRowHeight="15" x14ac:dyDescent="0.25"/>
  <cols>
    <col min="2" max="2" width="18.42578125" customWidth="1"/>
    <col min="3" max="3" width="15.140625" customWidth="1"/>
    <col min="4" max="4" width="9.140625" hidden="1" customWidth="1"/>
    <col min="6" max="6" width="13.28515625" customWidth="1"/>
    <col min="7" max="7" width="13" customWidth="1"/>
    <col min="8" max="8" width="12.85546875" customWidth="1"/>
    <col min="9" max="9" width="11.85546875" customWidth="1"/>
    <col min="10" max="10" width="2.5703125" hidden="1" customWidth="1"/>
    <col min="11" max="11" width="14.7109375" customWidth="1"/>
    <col min="12" max="12" width="16.5703125" customWidth="1"/>
    <col min="13" max="13" width="14.5703125" customWidth="1"/>
    <col min="14" max="14" width="13.42578125" customWidth="1"/>
  </cols>
  <sheetData>
    <row r="1" spans="1:16" x14ac:dyDescent="0.25">
      <c r="I1" s="9"/>
      <c r="J1" s="9"/>
      <c r="K1" s="9"/>
      <c r="L1" s="9"/>
      <c r="M1" s="9"/>
      <c r="N1" s="9"/>
      <c r="O1" s="9"/>
      <c r="P1" s="9"/>
    </row>
    <row r="4" spans="1:16" s="6" customFormat="1" ht="42.75" x14ac:dyDescent="0.25">
      <c r="A4" s="3" t="s">
        <v>0</v>
      </c>
      <c r="B4" s="3" t="s">
        <v>1</v>
      </c>
      <c r="C4" s="11" t="s">
        <v>12</v>
      </c>
      <c r="D4" s="12"/>
      <c r="E4" s="3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/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</row>
    <row r="5" spans="1:16" s="6" customFormat="1" ht="30" x14ac:dyDescent="0.25">
      <c r="A5" s="1">
        <v>1</v>
      </c>
      <c r="B5" s="7" t="s">
        <v>13</v>
      </c>
      <c r="C5" s="2" t="s">
        <v>14</v>
      </c>
      <c r="D5" s="8"/>
      <c r="E5" s="5">
        <v>1</v>
      </c>
      <c r="F5" s="2">
        <v>23784.799999999999</v>
      </c>
      <c r="G5" s="2">
        <v>22870</v>
      </c>
      <c r="H5" s="2">
        <v>32413</v>
      </c>
      <c r="I5" s="2">
        <f t="shared" ref="I5" si="0">(F5+G5+H5)/3</f>
        <v>26355.933333333334</v>
      </c>
      <c r="J5" s="2">
        <f t="shared" ref="J5" si="1">((F5-I5)*(F5-I5)+(G5-I5)*(G5-I5)+(H5-I5)*(H5-I5))/2</f>
        <v>27725257.213333331</v>
      </c>
      <c r="K5" s="2">
        <f t="shared" ref="K5" si="2">((F5-I5)*(F5-I5)+(G5-I5)*(G5-I5)+(H5-I5)*(H5-I5))/2</f>
        <v>27725257.213333331</v>
      </c>
      <c r="L5" s="2">
        <f t="shared" ref="L5" si="3">SQRT(K5)</f>
        <v>5265.477871317411</v>
      </c>
      <c r="M5" s="2">
        <f t="shared" ref="M5" si="4">L5/I5*100</f>
        <v>19.978339619860716</v>
      </c>
      <c r="N5" s="2">
        <f t="shared" ref="N5" si="5">I5*E5</f>
        <v>26355.933333333334</v>
      </c>
      <c r="O5" s="2" t="str">
        <f>IF((M5&lt;33),"можно","НЕЛЬЗЯ!!!!")</f>
        <v>можно</v>
      </c>
    </row>
    <row r="6" spans="1:16" x14ac:dyDescent="0.25">
      <c r="F6" s="10"/>
      <c r="G6" s="10"/>
      <c r="H6" s="10"/>
      <c r="N6" s="10">
        <f>SUM(N5:N5)</f>
        <v>26355.933333333334</v>
      </c>
    </row>
  </sheetData>
  <mergeCells count="1">
    <mergeCell ref="C4:D4"/>
  </mergeCells>
  <phoneticPr fontId="4" type="noConversion"/>
  <pageMargins left="0" right="0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Рябко</dc:creator>
  <cp:lastModifiedBy>user</cp:lastModifiedBy>
  <cp:lastPrinted>2025-04-29T12:24:19Z</cp:lastPrinted>
  <dcterms:created xsi:type="dcterms:W3CDTF">2022-03-17T06:34:36Z</dcterms:created>
  <dcterms:modified xsi:type="dcterms:W3CDTF">2026-03-30T13:27:16Z</dcterms:modified>
</cp:coreProperties>
</file>