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refMode="R1C1"/>
</workbook>
</file>

<file path=xl/sharedStrings.xml><?xml version="1.0" encoding="utf-8"?>
<sst xmlns="http://schemas.openxmlformats.org/spreadsheetml/2006/main" count="28" uniqueCount="28">
  <si>
    <t xml:space="preserve">Обоснование начальной (максимальной) цены контракта (НМЦК) на эксперизу и утилизацию бытовой техники для нужд МТУ Ространснадзора по СЗФО
</t>
  </si>
  <si>
    <t>№</t>
  </si>
  <si>
    <t xml:space="preserve">Наименование предмета контракта</t>
  </si>
  <si>
    <t xml:space="preserve">Ед. изм.</t>
  </si>
  <si>
    <t>Кол-во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</si>
  <si>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</si>
  <si>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НМЦК</t>
  </si>
  <si>
    <t xml:space="preserve">НМЦК определяемая методом сопоставимых рыночных цен (анализа рынка)*</t>
  </si>
  <si>
    <t xml:space="preserve">Поставщик №1 </t>
  </si>
  <si>
    <t xml:space="preserve">Поставщик №2 </t>
  </si>
  <si>
    <t xml:space="preserve">Поставщик №3</t>
  </si>
  <si>
    <t xml:space="preserve">Средняя арифметическая цена за единицу     &lt;ц&gt; </t>
  </si>
  <si>
    <t xml:space="preserve">Среднее квадратичное отклонение </t>
  </si>
  <si>
    <r>
      <t xml:space="preserve">Коэффициент вариации цен V (%)           </t>
    </r>
    <r>
      <rPr>
        <i/>
        <sz val="9"/>
        <rFont val="Times New Roman"/>
      </rPr>
      <t xml:space="preserve">         (не должен превышать 33%)</t>
    </r>
  </si>
  <si>
    <r>
      <rPr>
        <b/>
        <sz val="9"/>
        <rFont val="Times New Roman"/>
      </rPr>
      <t xml:space="preserve">Расчет НМЦК по формуле </t>
    </r>
    <r>
      <rPr>
        <sz val="9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</si>
  <si>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</si>
  <si>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</si>
  <si>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контракта с учетом округления цены за единицу (руб.)</t>
  </si>
  <si>
    <t xml:space="preserve">Техническая экспертиза</t>
  </si>
  <si>
    <t>шт</t>
  </si>
  <si>
    <t xml:space="preserve">Утилизация техники</t>
  </si>
  <si>
    <t>кг</t>
  </si>
  <si>
    <t>Итого</t>
  </si>
  <si>
    <t xml:space="preserve">В результате проведенного расчета НМЦК контракта составила:</t>
  </si>
  <si>
    <t xml:space="preserve">(Двадцать тысяч шестьсот триннадцать рублей 88 копеек)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</si>
  <si>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Используемый способ - способ сопоставления рыночных цен. Цены в расчете приняты с учетом НДС.</t>
  </si>
  <si>
    <t xml:space="preserve">Расчет НМЦКпроизвел:</t>
  </si>
  <si>
    <t xml:space="preserve">Лайдинен А.И.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</si>
</sst>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0.000"/>
    <numFmt numFmtId="161" formatCode="#,##0.00_р_."/>
    <numFmt numFmtId="162" formatCode="#,##0.0000_р_."/>
  </numFmts>
  <fonts count="13">
    <font>
      <sz val="11.000000"/>
      <color theme="1"/>
      <name val="Calibri"/>
      <scheme val="minor"/>
    </font>
    <font>
      <sz val="10.000000"/>
      <color theme="1"/>
      <name val="Times New Roman"/>
    </font>
    <font>
      <sz val="9.000000"/>
      <color theme="1"/>
      <name val="Times New Roman"/>
    </font>
    <font>
      <b/>
      <sz val="9.000000"/>
      <name val="Times New Roman"/>
    </font>
    <font>
      <b/>
      <sz val="10.000000"/>
      <name val="Times New Roman"/>
    </font>
    <font>
      <b/>
      <sz val="9.000000"/>
      <color theme="1"/>
      <name val="Times New Roman"/>
    </font>
    <font>
      <sz val="9.000000"/>
      <name val="Times New Roman"/>
    </font>
    <font>
      <sz val="8.000000"/>
      <name val="Times New Roman"/>
    </font>
    <font>
      <sz val="11.000000"/>
      <color theme="1"/>
      <name val="Times New Roman"/>
    </font>
    <font>
      <sz val="11.000000"/>
      <color indexed="2"/>
      <name val="Calibri"/>
      <scheme val="minor"/>
    </font>
    <font>
      <b/>
      <sz val="12.000000"/>
      <name val="Times New Roman"/>
    </font>
    <font>
      <sz val="12.000000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5">
    <xf fontId="0" fillId="0" borderId="0" numFmtId="0" xfId="0"/>
    <xf fontId="1" fillId="0" borderId="0" numFmtId="0" xfId="0" applyFont="1" applyAlignment="1">
      <alignment horizontal="left" vertical="center"/>
    </xf>
    <xf fontId="2" fillId="0" borderId="0" numFmtId="2" xfId="0" applyNumberFormat="1" applyFont="1"/>
    <xf fontId="3" fillId="2" borderId="1" numFmtId="0" xfId="0" applyFont="1" applyFill="1" applyBorder="1" applyAlignment="1">
      <alignment horizontal="center" vertical="top" wrapText="1"/>
    </xf>
    <xf fontId="3" fillId="2" borderId="2" numFmtId="0" xfId="0" applyFont="1" applyFill="1" applyBorder="1" applyAlignment="1">
      <alignment horizontal="center" vertical="top" wrapText="1"/>
    </xf>
    <xf fontId="0" fillId="0" borderId="3" numFmtId="0" xfId="0" applyBorder="1"/>
    <xf fontId="3" fillId="0" borderId="2" numFmtId="0" xfId="0" applyFont="1" applyBorder="1" applyAlignment="1">
      <alignment horizontal="center" vertical="center" wrapText="1"/>
    </xf>
    <xf fontId="4" fillId="0" borderId="4" numFmtId="49" xfId="0" applyNumberFormat="1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2" xfId="0" applyNumberFormat="1" applyFont="1" applyBorder="1" applyAlignment="1">
      <alignment horizontal="center" vertical="center" wrapText="1"/>
    </xf>
    <xf fontId="0" fillId="0" borderId="0" numFmtId="0" xfId="0"/>
    <xf fontId="4" fillId="0" borderId="6" numFmtId="49" xfId="0" applyNumberFormat="1" applyFont="1" applyBorder="1" applyAlignment="1">
      <alignment horizontal="center" vertical="center" wrapText="1"/>
    </xf>
    <xf fontId="5" fillId="2" borderId="1" numFmtId="2" xfId="0" applyNumberFormat="1" applyFont="1" applyFill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top" wrapText="1"/>
    </xf>
    <xf fontId="3" fillId="0" borderId="1" numFmtId="2" xfId="0" applyNumberFormat="1" applyFont="1" applyBorder="1" applyAlignment="1">
      <alignment horizontal="center" vertical="top" wrapText="1"/>
    </xf>
    <xf fontId="6" fillId="0" borderId="1" numFmtId="2" xfId="0" applyNumberFormat="1" applyFont="1" applyBorder="1" applyAlignment="1">
      <alignment horizontal="center" vertical="top" wrapText="1"/>
    </xf>
    <xf fontId="3" fillId="0" borderId="1" numFmtId="160" xfId="0" applyNumberFormat="1" applyFont="1" applyBorder="1" applyAlignment="1">
      <alignment horizontal="center" vertical="top" wrapText="1"/>
    </xf>
    <xf fontId="3" fillId="0" borderId="2" numFmtId="2" xfId="0" applyNumberFormat="1" applyFont="1" applyBorder="1" applyAlignment="1">
      <alignment horizontal="center" vertical="top" wrapText="1"/>
    </xf>
    <xf fontId="6" fillId="0" borderId="2" numFmtId="0" xfId="0" applyFont="1" applyBorder="1" applyAlignment="1">
      <alignment horizontal="center" vertical="center"/>
    </xf>
    <xf fontId="7" fillId="0" borderId="6" numFmtId="0" xfId="0" applyFont="1" applyBorder="1" applyAlignment="1">
      <alignment horizontal="left" vertical="center" wrapText="1"/>
    </xf>
    <xf fontId="6" fillId="0" borderId="5" numFmtId="0" xfId="0" applyFont="1" applyBorder="1" applyAlignment="1">
      <alignment horizontal="center" vertical="center"/>
    </xf>
    <xf fontId="2" fillId="2" borderId="1" numFmtId="3" xfId="0" applyNumberFormat="1" applyFont="1" applyFill="1" applyBorder="1" applyAlignment="1">
      <alignment horizontal="center" vertical="center"/>
    </xf>
    <xf fontId="6" fillId="0" borderId="1" numFmtId="4" xfId="0" applyNumberFormat="1" applyFont="1" applyBorder="1" applyAlignment="1">
      <alignment horizontal="center" vertical="center"/>
    </xf>
    <xf fontId="2" fillId="0" borderId="1" numFmtId="4" xfId="0" applyNumberFormat="1" applyFont="1" applyBorder="1" applyAlignment="1">
      <alignment horizontal="center" vertical="center"/>
    </xf>
    <xf fontId="2" fillId="0" borderId="2" numFmtId="4" xfId="0" applyNumberFormat="1" applyFont="1" applyBorder="1" applyAlignment="1">
      <alignment horizontal="center" vertical="center"/>
    </xf>
    <xf fontId="8" fillId="0" borderId="1" numFmtId="0" xfId="0" applyFont="1" applyBorder="1"/>
    <xf fontId="1" fillId="0" borderId="1" numFmtId="0" xfId="0" applyFont="1" applyBorder="1" applyAlignment="1">
      <alignment horizontal="left" vertical="center"/>
    </xf>
    <xf fontId="2" fillId="0" borderId="1" numFmtId="2" xfId="0" applyNumberFormat="1" applyFont="1" applyBorder="1"/>
    <xf fontId="8" fillId="0" borderId="0" numFmtId="0" xfId="0" applyFont="1"/>
    <xf fontId="9" fillId="0" borderId="3" numFmtId="4" xfId="0" applyNumberFormat="1" applyFont="1" applyBorder="1"/>
    <xf fontId="3" fillId="0" borderId="1" numFmtId="0" xfId="0" applyFont="1" applyBorder="1" applyAlignment="1">
      <alignment horizontal="right" vertical="center"/>
    </xf>
    <xf fontId="3" fillId="0" borderId="1" numFmtId="2" xfId="0" applyNumberFormat="1" applyFont="1" applyBorder="1" applyAlignment="1">
      <alignment horizontal="center" vertical="center"/>
    </xf>
    <xf fontId="10" fillId="2" borderId="1" numFmtId="0" xfId="0" applyFont="1" applyFill="1" applyBorder="1" applyAlignment="1">
      <alignment horizontal="left" shrinkToFit="1" vertical="center"/>
    </xf>
    <xf fontId="11" fillId="2" borderId="1" numFmtId="0" xfId="0" applyFont="1" applyFill="1" applyBorder="1" applyAlignment="1">
      <alignment horizontal="left" shrinkToFit="1" vertical="center"/>
    </xf>
    <xf fontId="3" fillId="0" borderId="2" numFmtId="161" xfId="0" applyNumberFormat="1" applyFont="1" applyBorder="1" applyAlignment="1">
      <alignment horizontal="center" vertical="center"/>
    </xf>
    <xf fontId="12" fillId="3" borderId="0" numFmtId="0" xfId="0" applyFont="1" applyFill="1" applyAlignment="1">
      <alignment horizontal="center" vertical="center" wrapText="1"/>
    </xf>
    <xf fontId="6" fillId="0" borderId="1" numFmtId="0" xfId="0" applyFont="1" applyBorder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 vertical="center"/>
    </xf>
    <xf fontId="6" fillId="0" borderId="0" numFmtId="4" xfId="0" applyNumberFormat="1" applyFont="1" applyAlignment="1">
      <alignment horizontal="center" vertical="center"/>
    </xf>
    <xf fontId="6" fillId="0" borderId="7" numFmtId="0" xfId="0" applyFont="1" applyBorder="1" applyAlignment="1">
      <alignment horizontal="center" vertical="center"/>
    </xf>
    <xf fontId="6" fillId="0" borderId="0" numFmtId="162" xfId="0" applyNumberFormat="1" applyFont="1" applyAlignment="1">
      <alignment horizontal="center" vertical="center"/>
    </xf>
    <xf fontId="2" fillId="2" borderId="0" numFmtId="2" xfId="0" applyNumberFormat="1" applyFont="1" applyFill="1"/>
    <xf fontId="0" fillId="0" borderId="0" numFmtId="2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19050</xdr:colOff>
      <xdr:row>2</xdr:row>
      <xdr:rowOff>752475</xdr:rowOff>
    </xdr:from>
    <xdr:to>
      <xdr:col>8</xdr:col>
      <xdr:colOff>600075</xdr:colOff>
      <xdr:row>2</xdr:row>
      <xdr:rowOff>1047750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79331" y="1443038"/>
          <a:ext cx="581025" cy="295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9</xdr:col>
      <xdr:colOff>40482</xdr:colOff>
      <xdr:row>2</xdr:row>
      <xdr:rowOff>916347</xdr:rowOff>
    </xdr:from>
    <xdr:to>
      <xdr:col>9</xdr:col>
      <xdr:colOff>621507</xdr:colOff>
      <xdr:row>2</xdr:row>
      <xdr:rowOff>1278297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7331437" y="1912142"/>
          <a:ext cx="5810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10</xdr:col>
      <xdr:colOff>216</xdr:colOff>
      <xdr:row>2</xdr:row>
      <xdr:rowOff>2020382</xdr:rowOff>
    </xdr:from>
    <xdr:to>
      <xdr:col>10</xdr:col>
      <xdr:colOff>959858</xdr:colOff>
      <xdr:row>2</xdr:row>
      <xdr:rowOff>2344232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7646193" y="2713109"/>
          <a:ext cx="959644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10</xdr:col>
      <xdr:colOff>34637</xdr:colOff>
      <xdr:row>2</xdr:row>
      <xdr:rowOff>1831397</xdr:rowOff>
    </xdr:from>
    <xdr:to>
      <xdr:col>10</xdr:col>
      <xdr:colOff>187037</xdr:colOff>
      <xdr:row>2</xdr:row>
      <xdr:rowOff>2059997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7680614" y="2524125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10" workbookViewId="0">
      <pane xSplit="2" ySplit="4" topLeftCell="C5" activePane="bottomRight" state="frozen"/>
      <selection activeCell="A8" activeCellId="0" sqref="A8:N8"/>
    </sheetView>
  </sheetViews>
  <sheetFormatPr defaultRowHeight="14.25"/>
  <cols>
    <col customWidth="1" min="1" max="1" width="3.5703125"/>
    <col customWidth="1" min="2" max="2" style="1" width="32.5703125"/>
    <col customWidth="1" min="3" max="3" width="5.28515625"/>
    <col customWidth="1" min="4" max="4" width="6.140625"/>
    <col customWidth="1" min="5" max="5" style="2" width="10.85546875"/>
    <col customWidth="1" min="6" max="6" width="10.7109375"/>
    <col customWidth="1" min="7" max="7" width="10.140625"/>
    <col customWidth="1" min="8" max="8" width="9.42578125"/>
    <col customWidth="1" min="9" max="9" width="10.28515625"/>
    <col customWidth="1" min="10" max="10" width="10.42578125"/>
    <col customWidth="1" min="11" max="11" width="15.140625"/>
    <col customWidth="1" min="14" max="14" width="10.140625"/>
    <col bestFit="1" customWidth="1" min="15" max="15" width="10"/>
    <col customWidth="1" min="257" max="257" width="4.7109375"/>
    <col customWidth="1" min="258" max="258" width="32.140625"/>
    <col customWidth="1" min="259" max="259" width="7.42578125"/>
    <col customWidth="1" min="260" max="260" width="7.140625"/>
    <col customWidth="1" min="261" max="261" width="8"/>
    <col customWidth="1" min="262" max="263" width="8.42578125"/>
    <col customWidth="1" min="264" max="264" width="8.140625"/>
    <col customWidth="1" min="265" max="265" width="9"/>
    <col customWidth="1" min="267" max="267" width="14.85546875"/>
    <col customWidth="1" min="513" max="513" width="4.7109375"/>
    <col customWidth="1" min="514" max="514" width="32.140625"/>
    <col customWidth="1" min="515" max="515" width="7.42578125"/>
    <col customWidth="1" min="516" max="516" width="7.140625"/>
    <col customWidth="1" min="517" max="517" width="8"/>
    <col customWidth="1" min="518" max="519" width="8.42578125"/>
    <col customWidth="1" min="520" max="520" width="8.140625"/>
    <col customWidth="1" min="521" max="521" width="9"/>
    <col customWidth="1" min="523" max="523" width="14.85546875"/>
    <col customWidth="1" min="769" max="769" width="4.7109375"/>
    <col customWidth="1" min="770" max="770" width="32.140625"/>
    <col customWidth="1" min="771" max="771" width="7.42578125"/>
    <col customWidth="1" min="772" max="772" width="7.140625"/>
    <col customWidth="1" min="773" max="773" width="8"/>
    <col customWidth="1" min="774" max="775" width="8.42578125"/>
    <col customWidth="1" min="776" max="776" width="8.140625"/>
    <col customWidth="1" min="777" max="777" width="9"/>
    <col customWidth="1" min="779" max="779" width="14.85546875"/>
    <col customWidth="1" min="1025" max="1025" width="4.7109375"/>
    <col customWidth="1" min="1026" max="1026" width="32.140625"/>
    <col customWidth="1" min="1027" max="1027" width="7.42578125"/>
    <col customWidth="1" min="1028" max="1028" width="7.140625"/>
    <col customWidth="1" min="1029" max="1029" width="8"/>
    <col customWidth="1" min="1030" max="1031" width="8.42578125"/>
    <col customWidth="1" min="1032" max="1032" width="8.140625"/>
    <col customWidth="1" min="1033" max="1033" width="9"/>
    <col customWidth="1" min="1035" max="1035" width="14.85546875"/>
    <col customWidth="1" min="1281" max="1281" width="4.7109375"/>
    <col customWidth="1" min="1282" max="1282" width="32.140625"/>
    <col customWidth="1" min="1283" max="1283" width="7.42578125"/>
    <col customWidth="1" min="1284" max="1284" width="7.140625"/>
    <col customWidth="1" min="1285" max="1285" width="8"/>
    <col customWidth="1" min="1286" max="1287" width="8.42578125"/>
    <col customWidth="1" min="1288" max="1288" width="8.140625"/>
    <col customWidth="1" min="1289" max="1289" width="9"/>
    <col customWidth="1" min="1291" max="1291" width="14.85546875"/>
    <col customWidth="1" min="1537" max="1537" width="4.7109375"/>
    <col customWidth="1" min="1538" max="1538" width="32.140625"/>
    <col customWidth="1" min="1539" max="1539" width="7.42578125"/>
    <col customWidth="1" min="1540" max="1540" width="7.140625"/>
    <col customWidth="1" min="1541" max="1541" width="8"/>
    <col customWidth="1" min="1542" max="1543" width="8.42578125"/>
    <col customWidth="1" min="1544" max="1544" width="8.140625"/>
    <col customWidth="1" min="1545" max="1545" width="9"/>
    <col customWidth="1" min="1547" max="1547" width="14.85546875"/>
    <col customWidth="1" min="1793" max="1793" width="4.7109375"/>
    <col customWidth="1" min="1794" max="1794" width="32.140625"/>
    <col customWidth="1" min="1795" max="1795" width="7.42578125"/>
    <col customWidth="1" min="1796" max="1796" width="7.140625"/>
    <col customWidth="1" min="1797" max="1797" width="8"/>
    <col customWidth="1" min="1798" max="1799" width="8.42578125"/>
    <col customWidth="1" min="1800" max="1800" width="8.140625"/>
    <col customWidth="1" min="1801" max="1801" width="9"/>
    <col customWidth="1" min="1803" max="1803" width="14.85546875"/>
    <col customWidth="1" min="2049" max="2049" width="4.7109375"/>
    <col customWidth="1" min="2050" max="2050" width="32.140625"/>
    <col customWidth="1" min="2051" max="2051" width="7.42578125"/>
    <col customWidth="1" min="2052" max="2052" width="7.140625"/>
    <col customWidth="1" min="2053" max="2053" width="8"/>
    <col customWidth="1" min="2054" max="2055" width="8.42578125"/>
    <col customWidth="1" min="2056" max="2056" width="8.140625"/>
    <col customWidth="1" min="2057" max="2057" width="9"/>
    <col customWidth="1" min="2059" max="2059" width="14.85546875"/>
    <col customWidth="1" min="2305" max="2305" width="4.7109375"/>
    <col customWidth="1" min="2306" max="2306" width="32.140625"/>
    <col customWidth="1" min="2307" max="2307" width="7.42578125"/>
    <col customWidth="1" min="2308" max="2308" width="7.140625"/>
    <col customWidth="1" min="2309" max="2309" width="8"/>
    <col customWidth="1" min="2310" max="2311" width="8.42578125"/>
    <col customWidth="1" min="2312" max="2312" width="8.140625"/>
    <col customWidth="1" min="2313" max="2313" width="9"/>
    <col customWidth="1" min="2315" max="2315" width="14.85546875"/>
    <col customWidth="1" min="2561" max="2561" width="4.7109375"/>
    <col customWidth="1" min="2562" max="2562" width="32.140625"/>
    <col customWidth="1" min="2563" max="2563" width="7.42578125"/>
    <col customWidth="1" min="2564" max="2564" width="7.140625"/>
    <col customWidth="1" min="2565" max="2565" width="8"/>
    <col customWidth="1" min="2566" max="2567" width="8.42578125"/>
    <col customWidth="1" min="2568" max="2568" width="8.140625"/>
    <col customWidth="1" min="2569" max="2569" width="9"/>
    <col customWidth="1" min="2571" max="2571" width="14.85546875"/>
    <col customWidth="1" min="2817" max="2817" width="4.7109375"/>
    <col customWidth="1" min="2818" max="2818" width="32.140625"/>
    <col customWidth="1" min="2819" max="2819" width="7.42578125"/>
    <col customWidth="1" min="2820" max="2820" width="7.140625"/>
    <col customWidth="1" min="2821" max="2821" width="8"/>
    <col customWidth="1" min="2822" max="2823" width="8.42578125"/>
    <col customWidth="1" min="2824" max="2824" width="8.140625"/>
    <col customWidth="1" min="2825" max="2825" width="9"/>
    <col customWidth="1" min="2827" max="2827" width="14.85546875"/>
    <col customWidth="1" min="3073" max="3073" width="4.7109375"/>
    <col customWidth="1" min="3074" max="3074" width="32.140625"/>
    <col customWidth="1" min="3075" max="3075" width="7.42578125"/>
    <col customWidth="1" min="3076" max="3076" width="7.140625"/>
    <col customWidth="1" min="3077" max="3077" width="8"/>
    <col customWidth="1" min="3078" max="3079" width="8.42578125"/>
    <col customWidth="1" min="3080" max="3080" width="8.140625"/>
    <col customWidth="1" min="3081" max="3081" width="9"/>
    <col customWidth="1" min="3083" max="3083" width="14.85546875"/>
    <col customWidth="1" min="3329" max="3329" width="4.7109375"/>
    <col customWidth="1" min="3330" max="3330" width="32.140625"/>
    <col customWidth="1" min="3331" max="3331" width="7.42578125"/>
    <col customWidth="1" min="3332" max="3332" width="7.140625"/>
    <col customWidth="1" min="3333" max="3333" width="8"/>
    <col customWidth="1" min="3334" max="3335" width="8.42578125"/>
    <col customWidth="1" min="3336" max="3336" width="8.140625"/>
    <col customWidth="1" min="3337" max="3337" width="9"/>
    <col customWidth="1" min="3339" max="3339" width="14.85546875"/>
    <col customWidth="1" min="3585" max="3585" width="4.7109375"/>
    <col customWidth="1" min="3586" max="3586" width="32.140625"/>
    <col customWidth="1" min="3587" max="3587" width="7.42578125"/>
    <col customWidth="1" min="3588" max="3588" width="7.140625"/>
    <col customWidth="1" min="3589" max="3589" width="8"/>
    <col customWidth="1" min="3590" max="3591" width="8.42578125"/>
    <col customWidth="1" min="3592" max="3592" width="8.140625"/>
    <col customWidth="1" min="3593" max="3593" width="9"/>
    <col customWidth="1" min="3595" max="3595" width="14.85546875"/>
    <col customWidth="1" min="3841" max="3841" width="4.7109375"/>
    <col customWidth="1" min="3842" max="3842" width="32.140625"/>
    <col customWidth="1" min="3843" max="3843" width="7.42578125"/>
    <col customWidth="1" min="3844" max="3844" width="7.140625"/>
    <col customWidth="1" min="3845" max="3845" width="8"/>
    <col customWidth="1" min="3846" max="3847" width="8.42578125"/>
    <col customWidth="1" min="3848" max="3848" width="8.140625"/>
    <col customWidth="1" min="3849" max="3849" width="9"/>
    <col customWidth="1" min="3851" max="3851" width="14.85546875"/>
    <col customWidth="1" min="4097" max="4097" width="4.7109375"/>
    <col customWidth="1" min="4098" max="4098" width="32.140625"/>
    <col customWidth="1" min="4099" max="4099" width="7.42578125"/>
    <col customWidth="1" min="4100" max="4100" width="7.140625"/>
    <col customWidth="1" min="4101" max="4101" width="8"/>
    <col customWidth="1" min="4102" max="4103" width="8.42578125"/>
    <col customWidth="1" min="4104" max="4104" width="8.140625"/>
    <col customWidth="1" min="4105" max="4105" width="9"/>
    <col customWidth="1" min="4107" max="4107" width="14.85546875"/>
    <col customWidth="1" min="4353" max="4353" width="4.7109375"/>
    <col customWidth="1" min="4354" max="4354" width="32.140625"/>
    <col customWidth="1" min="4355" max="4355" width="7.42578125"/>
    <col customWidth="1" min="4356" max="4356" width="7.140625"/>
    <col customWidth="1" min="4357" max="4357" width="8"/>
    <col customWidth="1" min="4358" max="4359" width="8.42578125"/>
    <col customWidth="1" min="4360" max="4360" width="8.140625"/>
    <col customWidth="1" min="4361" max="4361" width="9"/>
    <col customWidth="1" min="4363" max="4363" width="14.85546875"/>
    <col customWidth="1" min="4609" max="4609" width="4.7109375"/>
    <col customWidth="1" min="4610" max="4610" width="32.140625"/>
    <col customWidth="1" min="4611" max="4611" width="7.42578125"/>
    <col customWidth="1" min="4612" max="4612" width="7.140625"/>
    <col customWidth="1" min="4613" max="4613" width="8"/>
    <col customWidth="1" min="4614" max="4615" width="8.42578125"/>
    <col customWidth="1" min="4616" max="4616" width="8.140625"/>
    <col customWidth="1" min="4617" max="4617" width="9"/>
    <col customWidth="1" min="4619" max="4619" width="14.85546875"/>
    <col customWidth="1" min="4865" max="4865" width="4.7109375"/>
    <col customWidth="1" min="4866" max="4866" width="32.140625"/>
    <col customWidth="1" min="4867" max="4867" width="7.42578125"/>
    <col customWidth="1" min="4868" max="4868" width="7.140625"/>
    <col customWidth="1" min="4869" max="4869" width="8"/>
    <col customWidth="1" min="4870" max="4871" width="8.42578125"/>
    <col customWidth="1" min="4872" max="4872" width="8.140625"/>
    <col customWidth="1" min="4873" max="4873" width="9"/>
    <col customWidth="1" min="4875" max="4875" width="14.85546875"/>
    <col customWidth="1" min="5121" max="5121" width="4.7109375"/>
    <col customWidth="1" min="5122" max="5122" width="32.140625"/>
    <col customWidth="1" min="5123" max="5123" width="7.42578125"/>
    <col customWidth="1" min="5124" max="5124" width="7.140625"/>
    <col customWidth="1" min="5125" max="5125" width="8"/>
    <col customWidth="1" min="5126" max="5127" width="8.42578125"/>
    <col customWidth="1" min="5128" max="5128" width="8.140625"/>
    <col customWidth="1" min="5129" max="5129" width="9"/>
    <col customWidth="1" min="5131" max="5131" width="14.85546875"/>
    <col customWidth="1" min="5377" max="5377" width="4.7109375"/>
    <col customWidth="1" min="5378" max="5378" width="32.140625"/>
    <col customWidth="1" min="5379" max="5379" width="7.42578125"/>
    <col customWidth="1" min="5380" max="5380" width="7.140625"/>
    <col customWidth="1" min="5381" max="5381" width="8"/>
    <col customWidth="1" min="5382" max="5383" width="8.42578125"/>
    <col customWidth="1" min="5384" max="5384" width="8.140625"/>
    <col customWidth="1" min="5385" max="5385" width="9"/>
    <col customWidth="1" min="5387" max="5387" width="14.85546875"/>
    <col customWidth="1" min="5633" max="5633" width="4.7109375"/>
    <col customWidth="1" min="5634" max="5634" width="32.140625"/>
    <col customWidth="1" min="5635" max="5635" width="7.42578125"/>
    <col customWidth="1" min="5636" max="5636" width="7.140625"/>
    <col customWidth="1" min="5637" max="5637" width="8"/>
    <col customWidth="1" min="5638" max="5639" width="8.42578125"/>
    <col customWidth="1" min="5640" max="5640" width="8.140625"/>
    <col customWidth="1" min="5641" max="5641" width="9"/>
    <col customWidth="1" min="5643" max="5643" width="14.85546875"/>
    <col customWidth="1" min="5889" max="5889" width="4.7109375"/>
    <col customWidth="1" min="5890" max="5890" width="32.140625"/>
    <col customWidth="1" min="5891" max="5891" width="7.42578125"/>
    <col customWidth="1" min="5892" max="5892" width="7.140625"/>
    <col customWidth="1" min="5893" max="5893" width="8"/>
    <col customWidth="1" min="5894" max="5895" width="8.42578125"/>
    <col customWidth="1" min="5896" max="5896" width="8.140625"/>
    <col customWidth="1" min="5897" max="5897" width="9"/>
    <col customWidth="1" min="5899" max="5899" width="14.85546875"/>
    <col customWidth="1" min="6145" max="6145" width="4.7109375"/>
    <col customWidth="1" min="6146" max="6146" width="32.140625"/>
    <col customWidth="1" min="6147" max="6147" width="7.42578125"/>
    <col customWidth="1" min="6148" max="6148" width="7.140625"/>
    <col customWidth="1" min="6149" max="6149" width="8"/>
    <col customWidth="1" min="6150" max="6151" width="8.42578125"/>
    <col customWidth="1" min="6152" max="6152" width="8.140625"/>
    <col customWidth="1" min="6153" max="6153" width="9"/>
    <col customWidth="1" min="6155" max="6155" width="14.85546875"/>
    <col customWidth="1" min="6401" max="6401" width="4.7109375"/>
    <col customWidth="1" min="6402" max="6402" width="32.140625"/>
    <col customWidth="1" min="6403" max="6403" width="7.42578125"/>
    <col customWidth="1" min="6404" max="6404" width="7.140625"/>
    <col customWidth="1" min="6405" max="6405" width="8"/>
    <col customWidth="1" min="6406" max="6407" width="8.42578125"/>
    <col customWidth="1" min="6408" max="6408" width="8.140625"/>
    <col customWidth="1" min="6409" max="6409" width="9"/>
    <col customWidth="1" min="6411" max="6411" width="14.85546875"/>
    <col customWidth="1" min="6657" max="6657" width="4.7109375"/>
    <col customWidth="1" min="6658" max="6658" width="32.140625"/>
    <col customWidth="1" min="6659" max="6659" width="7.42578125"/>
    <col customWidth="1" min="6660" max="6660" width="7.140625"/>
    <col customWidth="1" min="6661" max="6661" width="8"/>
    <col customWidth="1" min="6662" max="6663" width="8.42578125"/>
    <col customWidth="1" min="6664" max="6664" width="8.140625"/>
    <col customWidth="1" min="6665" max="6665" width="9"/>
    <col customWidth="1" min="6667" max="6667" width="14.85546875"/>
    <col customWidth="1" min="6913" max="6913" width="4.7109375"/>
    <col customWidth="1" min="6914" max="6914" width="32.140625"/>
    <col customWidth="1" min="6915" max="6915" width="7.42578125"/>
    <col customWidth="1" min="6916" max="6916" width="7.140625"/>
    <col customWidth="1" min="6917" max="6917" width="8"/>
    <col customWidth="1" min="6918" max="6919" width="8.42578125"/>
    <col customWidth="1" min="6920" max="6920" width="8.140625"/>
    <col customWidth="1" min="6921" max="6921" width="9"/>
    <col customWidth="1" min="6923" max="6923" width="14.85546875"/>
    <col customWidth="1" min="7169" max="7169" width="4.7109375"/>
    <col customWidth="1" min="7170" max="7170" width="32.140625"/>
    <col customWidth="1" min="7171" max="7171" width="7.42578125"/>
    <col customWidth="1" min="7172" max="7172" width="7.140625"/>
    <col customWidth="1" min="7173" max="7173" width="8"/>
    <col customWidth="1" min="7174" max="7175" width="8.42578125"/>
    <col customWidth="1" min="7176" max="7176" width="8.140625"/>
    <col customWidth="1" min="7177" max="7177" width="9"/>
    <col customWidth="1" min="7179" max="7179" width="14.85546875"/>
    <col customWidth="1" min="7425" max="7425" width="4.7109375"/>
    <col customWidth="1" min="7426" max="7426" width="32.140625"/>
    <col customWidth="1" min="7427" max="7427" width="7.42578125"/>
    <col customWidth="1" min="7428" max="7428" width="7.140625"/>
    <col customWidth="1" min="7429" max="7429" width="8"/>
    <col customWidth="1" min="7430" max="7431" width="8.42578125"/>
    <col customWidth="1" min="7432" max="7432" width="8.140625"/>
    <col customWidth="1" min="7433" max="7433" width="9"/>
    <col customWidth="1" min="7435" max="7435" width="14.85546875"/>
    <col customWidth="1" min="7681" max="7681" width="4.7109375"/>
    <col customWidth="1" min="7682" max="7682" width="32.140625"/>
    <col customWidth="1" min="7683" max="7683" width="7.42578125"/>
    <col customWidth="1" min="7684" max="7684" width="7.140625"/>
    <col customWidth="1" min="7685" max="7685" width="8"/>
    <col customWidth="1" min="7686" max="7687" width="8.42578125"/>
    <col customWidth="1" min="7688" max="7688" width="8.140625"/>
    <col customWidth="1" min="7689" max="7689" width="9"/>
    <col customWidth="1" min="7691" max="7691" width="14.85546875"/>
    <col customWidth="1" min="7937" max="7937" width="4.7109375"/>
    <col customWidth="1" min="7938" max="7938" width="32.140625"/>
    <col customWidth="1" min="7939" max="7939" width="7.42578125"/>
    <col customWidth="1" min="7940" max="7940" width="7.140625"/>
    <col customWidth="1" min="7941" max="7941" width="8"/>
    <col customWidth="1" min="7942" max="7943" width="8.42578125"/>
    <col customWidth="1" min="7944" max="7944" width="8.140625"/>
    <col customWidth="1" min="7945" max="7945" width="9"/>
    <col customWidth="1" min="7947" max="7947" width="14.85546875"/>
    <col customWidth="1" min="8193" max="8193" width="4.7109375"/>
    <col customWidth="1" min="8194" max="8194" width="32.140625"/>
    <col customWidth="1" min="8195" max="8195" width="7.42578125"/>
    <col customWidth="1" min="8196" max="8196" width="7.140625"/>
    <col customWidth="1" min="8197" max="8197" width="8"/>
    <col customWidth="1" min="8198" max="8199" width="8.42578125"/>
    <col customWidth="1" min="8200" max="8200" width="8.140625"/>
    <col customWidth="1" min="8201" max="8201" width="9"/>
    <col customWidth="1" min="8203" max="8203" width="14.85546875"/>
    <col customWidth="1" min="8449" max="8449" width="4.7109375"/>
    <col customWidth="1" min="8450" max="8450" width="32.140625"/>
    <col customWidth="1" min="8451" max="8451" width="7.42578125"/>
    <col customWidth="1" min="8452" max="8452" width="7.140625"/>
    <col customWidth="1" min="8453" max="8453" width="8"/>
    <col customWidth="1" min="8454" max="8455" width="8.42578125"/>
    <col customWidth="1" min="8456" max="8456" width="8.140625"/>
    <col customWidth="1" min="8457" max="8457" width="9"/>
    <col customWidth="1" min="8459" max="8459" width="14.85546875"/>
    <col customWidth="1" min="8705" max="8705" width="4.7109375"/>
    <col customWidth="1" min="8706" max="8706" width="32.140625"/>
    <col customWidth="1" min="8707" max="8707" width="7.42578125"/>
    <col customWidth="1" min="8708" max="8708" width="7.140625"/>
    <col customWidth="1" min="8709" max="8709" width="8"/>
    <col customWidth="1" min="8710" max="8711" width="8.42578125"/>
    <col customWidth="1" min="8712" max="8712" width="8.140625"/>
    <col customWidth="1" min="8713" max="8713" width="9"/>
    <col customWidth="1" min="8715" max="8715" width="14.85546875"/>
    <col customWidth="1" min="8961" max="8961" width="4.7109375"/>
    <col customWidth="1" min="8962" max="8962" width="32.140625"/>
    <col customWidth="1" min="8963" max="8963" width="7.42578125"/>
    <col customWidth="1" min="8964" max="8964" width="7.140625"/>
    <col customWidth="1" min="8965" max="8965" width="8"/>
    <col customWidth="1" min="8966" max="8967" width="8.42578125"/>
    <col customWidth="1" min="8968" max="8968" width="8.140625"/>
    <col customWidth="1" min="8969" max="8969" width="9"/>
    <col customWidth="1" min="8971" max="8971" width="14.85546875"/>
    <col customWidth="1" min="9217" max="9217" width="4.7109375"/>
    <col customWidth="1" min="9218" max="9218" width="32.140625"/>
    <col customWidth="1" min="9219" max="9219" width="7.42578125"/>
    <col customWidth="1" min="9220" max="9220" width="7.140625"/>
    <col customWidth="1" min="9221" max="9221" width="8"/>
    <col customWidth="1" min="9222" max="9223" width="8.42578125"/>
    <col customWidth="1" min="9224" max="9224" width="8.140625"/>
    <col customWidth="1" min="9225" max="9225" width="9"/>
    <col customWidth="1" min="9227" max="9227" width="14.85546875"/>
    <col customWidth="1" min="9473" max="9473" width="4.7109375"/>
    <col customWidth="1" min="9474" max="9474" width="32.140625"/>
    <col customWidth="1" min="9475" max="9475" width="7.42578125"/>
    <col customWidth="1" min="9476" max="9476" width="7.140625"/>
    <col customWidth="1" min="9477" max="9477" width="8"/>
    <col customWidth="1" min="9478" max="9479" width="8.42578125"/>
    <col customWidth="1" min="9480" max="9480" width="8.140625"/>
    <col customWidth="1" min="9481" max="9481" width="9"/>
    <col customWidth="1" min="9483" max="9483" width="14.85546875"/>
    <col customWidth="1" min="9729" max="9729" width="4.7109375"/>
    <col customWidth="1" min="9730" max="9730" width="32.140625"/>
    <col customWidth="1" min="9731" max="9731" width="7.42578125"/>
    <col customWidth="1" min="9732" max="9732" width="7.140625"/>
    <col customWidth="1" min="9733" max="9733" width="8"/>
    <col customWidth="1" min="9734" max="9735" width="8.42578125"/>
    <col customWidth="1" min="9736" max="9736" width="8.140625"/>
    <col customWidth="1" min="9737" max="9737" width="9"/>
    <col customWidth="1" min="9739" max="9739" width="14.85546875"/>
    <col customWidth="1" min="9985" max="9985" width="4.7109375"/>
    <col customWidth="1" min="9986" max="9986" width="32.140625"/>
    <col customWidth="1" min="9987" max="9987" width="7.42578125"/>
    <col customWidth="1" min="9988" max="9988" width="7.140625"/>
    <col customWidth="1" min="9989" max="9989" width="8"/>
    <col customWidth="1" min="9990" max="9991" width="8.42578125"/>
    <col customWidth="1" min="9992" max="9992" width="8.140625"/>
    <col customWidth="1" min="9993" max="9993" width="9"/>
    <col customWidth="1" min="9995" max="9995" width="14.85546875"/>
    <col customWidth="1" min="10241" max="10241" width="4.7109375"/>
    <col customWidth="1" min="10242" max="10242" width="32.140625"/>
    <col customWidth="1" min="10243" max="10243" width="7.42578125"/>
    <col customWidth="1" min="10244" max="10244" width="7.140625"/>
    <col customWidth="1" min="10245" max="10245" width="8"/>
    <col customWidth="1" min="10246" max="10247" width="8.42578125"/>
    <col customWidth="1" min="10248" max="10248" width="8.140625"/>
    <col customWidth="1" min="10249" max="10249" width="9"/>
    <col customWidth="1" min="10251" max="10251" width="14.85546875"/>
    <col customWidth="1" min="10497" max="10497" width="4.7109375"/>
    <col customWidth="1" min="10498" max="10498" width="32.140625"/>
    <col customWidth="1" min="10499" max="10499" width="7.42578125"/>
    <col customWidth="1" min="10500" max="10500" width="7.140625"/>
    <col customWidth="1" min="10501" max="10501" width="8"/>
    <col customWidth="1" min="10502" max="10503" width="8.42578125"/>
    <col customWidth="1" min="10504" max="10504" width="8.140625"/>
    <col customWidth="1" min="10505" max="10505" width="9"/>
    <col customWidth="1" min="10507" max="10507" width="14.85546875"/>
    <col customWidth="1" min="10753" max="10753" width="4.7109375"/>
    <col customWidth="1" min="10754" max="10754" width="32.140625"/>
    <col customWidth="1" min="10755" max="10755" width="7.42578125"/>
    <col customWidth="1" min="10756" max="10756" width="7.140625"/>
    <col customWidth="1" min="10757" max="10757" width="8"/>
    <col customWidth="1" min="10758" max="10759" width="8.42578125"/>
    <col customWidth="1" min="10760" max="10760" width="8.140625"/>
    <col customWidth="1" min="10761" max="10761" width="9"/>
    <col customWidth="1" min="10763" max="10763" width="14.85546875"/>
    <col customWidth="1" min="11009" max="11009" width="4.7109375"/>
    <col customWidth="1" min="11010" max="11010" width="32.140625"/>
    <col customWidth="1" min="11011" max="11011" width="7.42578125"/>
    <col customWidth="1" min="11012" max="11012" width="7.140625"/>
    <col customWidth="1" min="11013" max="11013" width="8"/>
    <col customWidth="1" min="11014" max="11015" width="8.42578125"/>
    <col customWidth="1" min="11016" max="11016" width="8.140625"/>
    <col customWidth="1" min="11017" max="11017" width="9"/>
    <col customWidth="1" min="11019" max="11019" width="14.85546875"/>
    <col customWidth="1" min="11265" max="11265" width="4.7109375"/>
    <col customWidth="1" min="11266" max="11266" width="32.140625"/>
    <col customWidth="1" min="11267" max="11267" width="7.42578125"/>
    <col customWidth="1" min="11268" max="11268" width="7.140625"/>
    <col customWidth="1" min="11269" max="11269" width="8"/>
    <col customWidth="1" min="11270" max="11271" width="8.42578125"/>
    <col customWidth="1" min="11272" max="11272" width="8.140625"/>
    <col customWidth="1" min="11273" max="11273" width="9"/>
    <col customWidth="1" min="11275" max="11275" width="14.85546875"/>
    <col customWidth="1" min="11521" max="11521" width="4.7109375"/>
    <col customWidth="1" min="11522" max="11522" width="32.140625"/>
    <col customWidth="1" min="11523" max="11523" width="7.42578125"/>
    <col customWidth="1" min="11524" max="11524" width="7.140625"/>
    <col customWidth="1" min="11525" max="11525" width="8"/>
    <col customWidth="1" min="11526" max="11527" width="8.42578125"/>
    <col customWidth="1" min="11528" max="11528" width="8.140625"/>
    <col customWidth="1" min="11529" max="11529" width="9"/>
    <col customWidth="1" min="11531" max="11531" width="14.85546875"/>
    <col customWidth="1" min="11777" max="11777" width="4.7109375"/>
    <col customWidth="1" min="11778" max="11778" width="32.140625"/>
    <col customWidth="1" min="11779" max="11779" width="7.42578125"/>
    <col customWidth="1" min="11780" max="11780" width="7.140625"/>
    <col customWidth="1" min="11781" max="11781" width="8"/>
    <col customWidth="1" min="11782" max="11783" width="8.42578125"/>
    <col customWidth="1" min="11784" max="11784" width="8.140625"/>
    <col customWidth="1" min="11785" max="11785" width="9"/>
    <col customWidth="1" min="11787" max="11787" width="14.85546875"/>
    <col customWidth="1" min="12033" max="12033" width="4.7109375"/>
    <col customWidth="1" min="12034" max="12034" width="32.140625"/>
    <col customWidth="1" min="12035" max="12035" width="7.42578125"/>
    <col customWidth="1" min="12036" max="12036" width="7.140625"/>
    <col customWidth="1" min="12037" max="12037" width="8"/>
    <col customWidth="1" min="12038" max="12039" width="8.42578125"/>
    <col customWidth="1" min="12040" max="12040" width="8.140625"/>
    <col customWidth="1" min="12041" max="12041" width="9"/>
    <col customWidth="1" min="12043" max="12043" width="14.85546875"/>
    <col customWidth="1" min="12289" max="12289" width="4.7109375"/>
    <col customWidth="1" min="12290" max="12290" width="32.140625"/>
    <col customWidth="1" min="12291" max="12291" width="7.42578125"/>
    <col customWidth="1" min="12292" max="12292" width="7.140625"/>
    <col customWidth="1" min="12293" max="12293" width="8"/>
    <col customWidth="1" min="12294" max="12295" width="8.42578125"/>
    <col customWidth="1" min="12296" max="12296" width="8.140625"/>
    <col customWidth="1" min="12297" max="12297" width="9"/>
    <col customWidth="1" min="12299" max="12299" width="14.85546875"/>
    <col customWidth="1" min="12545" max="12545" width="4.7109375"/>
    <col customWidth="1" min="12546" max="12546" width="32.140625"/>
    <col customWidth="1" min="12547" max="12547" width="7.42578125"/>
    <col customWidth="1" min="12548" max="12548" width="7.140625"/>
    <col customWidth="1" min="12549" max="12549" width="8"/>
    <col customWidth="1" min="12550" max="12551" width="8.42578125"/>
    <col customWidth="1" min="12552" max="12552" width="8.140625"/>
    <col customWidth="1" min="12553" max="12553" width="9"/>
    <col customWidth="1" min="12555" max="12555" width="14.85546875"/>
    <col customWidth="1" min="12801" max="12801" width="4.7109375"/>
    <col customWidth="1" min="12802" max="12802" width="32.140625"/>
    <col customWidth="1" min="12803" max="12803" width="7.42578125"/>
    <col customWidth="1" min="12804" max="12804" width="7.140625"/>
    <col customWidth="1" min="12805" max="12805" width="8"/>
    <col customWidth="1" min="12806" max="12807" width="8.42578125"/>
    <col customWidth="1" min="12808" max="12808" width="8.140625"/>
    <col customWidth="1" min="12809" max="12809" width="9"/>
    <col customWidth="1" min="12811" max="12811" width="14.85546875"/>
    <col customWidth="1" min="13057" max="13057" width="4.7109375"/>
    <col customWidth="1" min="13058" max="13058" width="32.140625"/>
    <col customWidth="1" min="13059" max="13059" width="7.42578125"/>
    <col customWidth="1" min="13060" max="13060" width="7.140625"/>
    <col customWidth="1" min="13061" max="13061" width="8"/>
    <col customWidth="1" min="13062" max="13063" width="8.42578125"/>
    <col customWidth="1" min="13064" max="13064" width="8.140625"/>
    <col customWidth="1" min="13065" max="13065" width="9"/>
    <col customWidth="1" min="13067" max="13067" width="14.85546875"/>
    <col customWidth="1" min="13313" max="13313" width="4.7109375"/>
    <col customWidth="1" min="13314" max="13314" width="32.140625"/>
    <col customWidth="1" min="13315" max="13315" width="7.42578125"/>
    <col customWidth="1" min="13316" max="13316" width="7.140625"/>
    <col customWidth="1" min="13317" max="13317" width="8"/>
    <col customWidth="1" min="13318" max="13319" width="8.42578125"/>
    <col customWidth="1" min="13320" max="13320" width="8.140625"/>
    <col customWidth="1" min="13321" max="13321" width="9"/>
    <col customWidth="1" min="13323" max="13323" width="14.85546875"/>
    <col customWidth="1" min="13569" max="13569" width="4.7109375"/>
    <col customWidth="1" min="13570" max="13570" width="32.140625"/>
    <col customWidth="1" min="13571" max="13571" width="7.42578125"/>
    <col customWidth="1" min="13572" max="13572" width="7.140625"/>
    <col customWidth="1" min="13573" max="13573" width="8"/>
    <col customWidth="1" min="13574" max="13575" width="8.42578125"/>
    <col customWidth="1" min="13576" max="13576" width="8.140625"/>
    <col customWidth="1" min="13577" max="13577" width="9"/>
    <col customWidth="1" min="13579" max="13579" width="14.85546875"/>
    <col customWidth="1" min="13825" max="13825" width="4.7109375"/>
    <col customWidth="1" min="13826" max="13826" width="32.140625"/>
    <col customWidth="1" min="13827" max="13827" width="7.42578125"/>
    <col customWidth="1" min="13828" max="13828" width="7.140625"/>
    <col customWidth="1" min="13829" max="13829" width="8"/>
    <col customWidth="1" min="13830" max="13831" width="8.42578125"/>
    <col customWidth="1" min="13832" max="13832" width="8.140625"/>
    <col customWidth="1" min="13833" max="13833" width="9"/>
    <col customWidth="1" min="13835" max="13835" width="14.85546875"/>
    <col customWidth="1" min="14081" max="14081" width="4.7109375"/>
    <col customWidth="1" min="14082" max="14082" width="32.140625"/>
    <col customWidth="1" min="14083" max="14083" width="7.42578125"/>
    <col customWidth="1" min="14084" max="14084" width="7.140625"/>
    <col customWidth="1" min="14085" max="14085" width="8"/>
    <col customWidth="1" min="14086" max="14087" width="8.42578125"/>
    <col customWidth="1" min="14088" max="14088" width="8.140625"/>
    <col customWidth="1" min="14089" max="14089" width="9"/>
    <col customWidth="1" min="14091" max="14091" width="14.85546875"/>
    <col customWidth="1" min="14337" max="14337" width="4.7109375"/>
    <col customWidth="1" min="14338" max="14338" width="32.140625"/>
    <col customWidth="1" min="14339" max="14339" width="7.42578125"/>
    <col customWidth="1" min="14340" max="14340" width="7.140625"/>
    <col customWidth="1" min="14341" max="14341" width="8"/>
    <col customWidth="1" min="14342" max="14343" width="8.42578125"/>
    <col customWidth="1" min="14344" max="14344" width="8.140625"/>
    <col customWidth="1" min="14345" max="14345" width="9"/>
    <col customWidth="1" min="14347" max="14347" width="14.85546875"/>
    <col customWidth="1" min="14593" max="14593" width="4.7109375"/>
    <col customWidth="1" min="14594" max="14594" width="32.140625"/>
    <col customWidth="1" min="14595" max="14595" width="7.42578125"/>
    <col customWidth="1" min="14596" max="14596" width="7.140625"/>
    <col customWidth="1" min="14597" max="14597" width="8"/>
    <col customWidth="1" min="14598" max="14599" width="8.42578125"/>
    <col customWidth="1" min="14600" max="14600" width="8.140625"/>
    <col customWidth="1" min="14601" max="14601" width="9"/>
    <col customWidth="1" min="14603" max="14603" width="14.85546875"/>
    <col customWidth="1" min="14849" max="14849" width="4.7109375"/>
    <col customWidth="1" min="14850" max="14850" width="32.140625"/>
    <col customWidth="1" min="14851" max="14851" width="7.42578125"/>
    <col customWidth="1" min="14852" max="14852" width="7.140625"/>
    <col customWidth="1" min="14853" max="14853" width="8"/>
    <col customWidth="1" min="14854" max="14855" width="8.42578125"/>
    <col customWidth="1" min="14856" max="14856" width="8.140625"/>
    <col customWidth="1" min="14857" max="14857" width="9"/>
    <col customWidth="1" min="14859" max="14859" width="14.85546875"/>
    <col customWidth="1" min="15105" max="15105" width="4.7109375"/>
    <col customWidth="1" min="15106" max="15106" width="32.140625"/>
    <col customWidth="1" min="15107" max="15107" width="7.42578125"/>
    <col customWidth="1" min="15108" max="15108" width="7.140625"/>
    <col customWidth="1" min="15109" max="15109" width="8"/>
    <col customWidth="1" min="15110" max="15111" width="8.42578125"/>
    <col customWidth="1" min="15112" max="15112" width="8.140625"/>
    <col customWidth="1" min="15113" max="15113" width="9"/>
    <col customWidth="1" min="15115" max="15115" width="14.85546875"/>
    <col customWidth="1" min="15361" max="15361" width="4.7109375"/>
    <col customWidth="1" min="15362" max="15362" width="32.140625"/>
    <col customWidth="1" min="15363" max="15363" width="7.42578125"/>
    <col customWidth="1" min="15364" max="15364" width="7.140625"/>
    <col customWidth="1" min="15365" max="15365" width="8"/>
    <col customWidth="1" min="15366" max="15367" width="8.42578125"/>
    <col customWidth="1" min="15368" max="15368" width="8.140625"/>
    <col customWidth="1" min="15369" max="15369" width="9"/>
    <col customWidth="1" min="15371" max="15371" width="14.85546875"/>
    <col customWidth="1" min="15617" max="15617" width="4.7109375"/>
    <col customWidth="1" min="15618" max="15618" width="32.140625"/>
    <col customWidth="1" min="15619" max="15619" width="7.42578125"/>
    <col customWidth="1" min="15620" max="15620" width="7.140625"/>
    <col customWidth="1" min="15621" max="15621" width="8"/>
    <col customWidth="1" min="15622" max="15623" width="8.42578125"/>
    <col customWidth="1" min="15624" max="15624" width="8.140625"/>
    <col customWidth="1" min="15625" max="15625" width="9"/>
    <col customWidth="1" min="15627" max="15627" width="14.85546875"/>
    <col customWidth="1" min="15873" max="15873" width="4.7109375"/>
    <col customWidth="1" min="15874" max="15874" width="32.140625"/>
    <col customWidth="1" min="15875" max="15875" width="7.42578125"/>
    <col customWidth="1" min="15876" max="15876" width="7.140625"/>
    <col customWidth="1" min="15877" max="15877" width="8"/>
    <col customWidth="1" min="15878" max="15879" width="8.42578125"/>
    <col customWidth="1" min="15880" max="15880" width="8.140625"/>
    <col customWidth="1" min="15881" max="15881" width="9"/>
    <col customWidth="1" min="15883" max="15883" width="14.85546875"/>
    <col customWidth="1" min="16129" max="16129" width="4.7109375"/>
    <col customWidth="1" min="16130" max="16130" width="32.140625"/>
    <col customWidth="1" min="16131" max="16131" width="7.42578125"/>
    <col customWidth="1" min="16132" max="16132" width="7.140625"/>
    <col customWidth="1" min="16133" max="16133" width="8"/>
    <col customWidth="1" min="16134" max="16135" width="8.42578125"/>
    <col customWidth="1" min="16136" max="16136" width="8.140625"/>
    <col customWidth="1" min="16137" max="16137" width="9"/>
    <col customWidth="1" min="16139" max="16139" width="14.85546875"/>
  </cols>
  <sheetData>
    <row r="1" ht="14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</row>
    <row r="2" ht="40.5" customHeight="1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/>
      <c r="G2" s="9"/>
      <c r="H2" s="10" t="s">
        <v>6</v>
      </c>
      <c r="I2" s="10"/>
      <c r="J2" s="10"/>
      <c r="K2" s="9" t="s">
        <v>7</v>
      </c>
      <c r="L2" s="9"/>
      <c r="M2" s="9"/>
      <c r="N2" s="6"/>
      <c r="O2" s="5"/>
      <c r="P2" s="11"/>
      <c r="Q2" s="11"/>
      <c r="R2" s="11"/>
      <c r="S2" s="11"/>
      <c r="T2" s="11"/>
    </row>
    <row r="3" ht="184.5" customHeight="1">
      <c r="A3" s="6"/>
      <c r="B3" s="12"/>
      <c r="C3" s="8"/>
      <c r="D3" s="9"/>
      <c r="E3" s="13" t="s">
        <v>8</v>
      </c>
      <c r="F3" s="13" t="s">
        <v>9</v>
      </c>
      <c r="G3" s="13" t="s">
        <v>10</v>
      </c>
      <c r="H3" s="14" t="s">
        <v>11</v>
      </c>
      <c r="I3" s="14" t="s">
        <v>12</v>
      </c>
      <c r="J3" s="15" t="s">
        <v>13</v>
      </c>
      <c r="K3" s="16" t="s">
        <v>14</v>
      </c>
      <c r="L3" s="17" t="s">
        <v>15</v>
      </c>
      <c r="M3" s="15" t="s">
        <v>16</v>
      </c>
      <c r="N3" s="18" t="s">
        <v>17</v>
      </c>
      <c r="O3" s="5"/>
      <c r="P3" s="11"/>
      <c r="Q3" s="11"/>
      <c r="R3" s="11"/>
      <c r="S3" s="11"/>
      <c r="T3" s="11"/>
    </row>
    <row r="4" ht="42" customHeight="1">
      <c r="A4" s="19">
        <v>1</v>
      </c>
      <c r="B4" s="20" t="s">
        <v>18</v>
      </c>
      <c r="C4" s="21" t="s">
        <v>19</v>
      </c>
      <c r="D4" s="22">
        <v>28</v>
      </c>
      <c r="E4" s="23">
        <v>375</v>
      </c>
      <c r="F4" s="23">
        <v>400</v>
      </c>
      <c r="G4" s="24">
        <v>350</v>
      </c>
      <c r="H4" s="24">
        <f t="shared" ref="H4:H5" si="0">AVERAGE(E4:G4)</f>
        <v>375</v>
      </c>
      <c r="I4" s="24">
        <f t="shared" ref="I4:I5" si="1">SQRT((POWER(E4-H4,2)+POWER(F4-H4,2)+POWER(G4-H4,2))/(3-1))</f>
        <v>25</v>
      </c>
      <c r="J4" s="23">
        <f t="shared" ref="J4:J5" si="2">I4/H4*100</f>
        <v>6.666666666666667</v>
      </c>
      <c r="K4" s="24">
        <f t="shared" ref="K4:K5" si="3">D4/3*SUM(E4:G4)</f>
        <v>10500</v>
      </c>
      <c r="L4" s="24">
        <f t="shared" ref="L4:L5" si="4">H4</f>
        <v>375</v>
      </c>
      <c r="M4" s="24">
        <f>L4</f>
        <v>375</v>
      </c>
      <c r="N4" s="25">
        <f>M4*D4</f>
        <v>10500</v>
      </c>
      <c r="O4" s="5"/>
      <c r="P4" s="11"/>
      <c r="Q4" s="11"/>
      <c r="R4" s="11"/>
      <c r="S4" s="11"/>
      <c r="T4" s="11"/>
    </row>
    <row r="5" ht="22.5" customHeight="1">
      <c r="A5" s="19">
        <v>2</v>
      </c>
      <c r="B5" s="20" t="s">
        <v>20</v>
      </c>
      <c r="C5" s="21" t="s">
        <v>21</v>
      </c>
      <c r="D5" s="22">
        <v>164</v>
      </c>
      <c r="E5" s="23">
        <v>63</v>
      </c>
      <c r="F5" s="23">
        <v>65</v>
      </c>
      <c r="G5" s="24">
        <v>57</v>
      </c>
      <c r="H5" s="24">
        <f t="shared" si="0"/>
        <v>61.666666666666664</v>
      </c>
      <c r="I5" s="24">
        <f t="shared" si="1"/>
        <v>4.1633319989322661</v>
      </c>
      <c r="J5" s="23">
        <f t="shared" si="2"/>
        <v>6.7513491874577296</v>
      </c>
      <c r="K5" s="24">
        <f t="shared" si="3"/>
        <v>10113.333333333332</v>
      </c>
      <c r="L5" s="24">
        <f t="shared" si="4"/>
        <v>61.666666666666664</v>
      </c>
      <c r="M5" s="24">
        <v>61.670000000000002</v>
      </c>
      <c r="N5" s="25">
        <f>M5*D5</f>
        <v>10113.880000000001</v>
      </c>
      <c r="O5" s="5"/>
      <c r="P5" s="11"/>
      <c r="Q5" s="11"/>
      <c r="R5" s="11"/>
      <c r="S5" s="11"/>
      <c r="T5" s="11"/>
    </row>
    <row r="6">
      <c r="A6" s="26"/>
      <c r="B6" s="27"/>
      <c r="C6" s="26"/>
      <c r="D6" s="26"/>
      <c r="E6" s="28"/>
      <c r="F6" s="26"/>
      <c r="G6" s="26"/>
      <c r="H6" s="26"/>
      <c r="I6" s="26"/>
      <c r="J6" s="26"/>
      <c r="K6" s="26"/>
      <c r="L6" s="26"/>
      <c r="M6" s="29" t="s">
        <v>22</v>
      </c>
      <c r="N6" s="25">
        <f>SUM(N4:N5)</f>
        <v>20613.880000000001</v>
      </c>
      <c r="O6" s="30"/>
      <c r="P6" s="11"/>
      <c r="Q6" s="11"/>
      <c r="R6" s="11"/>
      <c r="S6" s="11"/>
      <c r="T6" s="11"/>
    </row>
    <row r="7" ht="21.75" customHeight="1">
      <c r="A7" s="31" t="s">
        <v>23</v>
      </c>
      <c r="B7" s="31"/>
      <c r="C7" s="31"/>
      <c r="D7" s="31"/>
      <c r="E7" s="31"/>
      <c r="F7" s="31"/>
      <c r="G7" s="31"/>
      <c r="H7" s="32">
        <f>N6</f>
        <v>20613.880000000001</v>
      </c>
      <c r="I7" s="33" t="s">
        <v>24</v>
      </c>
      <c r="J7" s="34"/>
      <c r="K7" s="34"/>
      <c r="L7" s="34"/>
      <c r="M7" s="34"/>
      <c r="N7" s="35"/>
      <c r="O7" s="5"/>
      <c r="P7" s="36"/>
      <c r="Q7" s="11"/>
      <c r="R7" s="11"/>
      <c r="S7" s="11"/>
      <c r="T7" s="11"/>
    </row>
    <row r="8" ht="74.25" customHeight="1">
      <c r="A8" s="37" t="s">
        <v>25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5"/>
      <c r="P8" s="36"/>
      <c r="Q8" s="11"/>
      <c r="R8" s="11"/>
      <c r="S8" s="11"/>
      <c r="T8" s="11"/>
    </row>
    <row r="9" ht="16.5" customHeight="1">
      <c r="A9" s="38" t="s">
        <v>26</v>
      </c>
      <c r="B9" s="38"/>
      <c r="C9" s="39"/>
      <c r="D9" s="39"/>
      <c r="E9" s="39"/>
      <c r="F9" s="40"/>
      <c r="G9" s="40"/>
      <c r="H9" s="39"/>
      <c r="I9" s="41" t="s">
        <v>27</v>
      </c>
      <c r="J9" s="39"/>
      <c r="K9" s="39"/>
      <c r="L9" s="42"/>
      <c r="M9" s="39"/>
      <c r="N9" s="39"/>
      <c r="O9" s="11"/>
      <c r="P9" s="36"/>
      <c r="Q9" s="11"/>
    </row>
    <row r="10" ht="14.25">
      <c r="P10" s="36"/>
    </row>
    <row r="11">
      <c r="E11" s="43"/>
      <c r="P11" s="36"/>
    </row>
    <row r="12" ht="14.25">
      <c r="P12" s="36"/>
    </row>
    <row r="13" ht="14.25">
      <c r="P13" s="36"/>
    </row>
    <row r="14" ht="14.25">
      <c r="P14" s="36"/>
    </row>
    <row r="15" ht="14.25">
      <c r="P15" s="36"/>
    </row>
    <row r="16" ht="14.25">
      <c r="P16" s="36"/>
    </row>
    <row r="17" ht="14.25">
      <c r="P17" s="36"/>
    </row>
    <row r="18" ht="14.25">
      <c r="P18" s="36"/>
    </row>
    <row r="19" ht="14.25">
      <c r="P19" s="36"/>
    </row>
    <row r="20" ht="14.25">
      <c r="P20" s="36"/>
    </row>
    <row r="21" ht="14.25">
      <c r="P21" s="36"/>
    </row>
    <row r="22" ht="14.25">
      <c r="P22" s="36"/>
    </row>
    <row r="23" ht="14.25">
      <c r="P23" s="36"/>
    </row>
    <row r="24" ht="14.25">
      <c r="P24" s="36"/>
    </row>
    <row r="25" ht="14.25">
      <c r="P25" s="36"/>
    </row>
    <row r="26" ht="14.25">
      <c r="P26" s="36"/>
    </row>
    <row r="27" ht="14.25">
      <c r="P27" s="36"/>
    </row>
    <row r="28" ht="14.25">
      <c r="P28" s="36"/>
    </row>
    <row r="29" ht="14.25">
      <c r="P29" s="36"/>
    </row>
    <row r="30" ht="14.25">
      <c r="P30" s="36"/>
    </row>
    <row r="31" ht="14.25">
      <c r="P31" s="36"/>
    </row>
    <row r="32" ht="14.25">
      <c r="P32" s="36"/>
    </row>
    <row r="33" ht="14.25">
      <c r="P33" s="36"/>
    </row>
    <row r="34" ht="14.25">
      <c r="P34" s="36"/>
    </row>
    <row r="35" ht="14.25">
      <c r="P35" s="36"/>
    </row>
    <row r="36" ht="14.25">
      <c r="P36" s="36"/>
    </row>
    <row r="37" ht="14.25">
      <c r="P37" s="36"/>
    </row>
    <row r="38" ht="14.25">
      <c r="P38" s="44"/>
    </row>
  </sheetData>
  <mergeCells count="12">
    <mergeCell ref="A1:N1"/>
    <mergeCell ref="A2:A3"/>
    <mergeCell ref="B2:B3"/>
    <mergeCell ref="C2:C3"/>
    <mergeCell ref="D2:D3"/>
    <mergeCell ref="E2:G2"/>
    <mergeCell ref="H2:J2"/>
    <mergeCell ref="K2:N2"/>
    <mergeCell ref="A7:G7"/>
    <mergeCell ref="I7:M7"/>
    <mergeCell ref="A8:N8"/>
    <mergeCell ref="A9:B9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6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Лайдинен Айли Ивановна</dc:creator>
  <cp:revision>3</cp:revision>
  <dcterms:created xsi:type="dcterms:W3CDTF">2018-05-04T07:27:44Z</dcterms:created>
  <dcterms:modified xsi:type="dcterms:W3CDTF">2026-06-24T10:53:07Z</dcterms:modified>
</cp:coreProperties>
</file>