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6440"/>
  </bookViews>
  <sheets>
    <sheet name=" Обоснование" sheetId="6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6" l="1"/>
  <c r="I15" i="6" s="1"/>
  <c r="J15" i="6" l="1"/>
  <c r="J16" i="6" s="1"/>
</calcChain>
</file>

<file path=xl/sharedStrings.xml><?xml version="1.0" encoding="utf-8"?>
<sst xmlns="http://schemas.openxmlformats.org/spreadsheetml/2006/main" count="23" uniqueCount="23">
  <si>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</si>
  <si>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</si>
  <si>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</si>
  <si>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</si>
  <si>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</si>
  <si>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</si>
  <si>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</si>
  <si>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</si>
  <si>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</si>
  <si>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</si>
  <si>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</si>
  <si>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</si>
  <si>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>Наименование товара, работы, услуги</t>
  </si>
  <si>
    <t>Цена за единицу измерения, руб.</t>
  </si>
  <si>
    <t>Начальная (максимальная) цена контракта (далее - НМЦК) определена методом сопоставимых рыночных цен (анализа рынка).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</si>
  <si>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</si>
  <si>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шт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</si>
  <si>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i/>
        <sz val="12"/>
        <rFont val="PT Astra Serif"/>
        <family val="1"/>
        <charset val="204"/>
      </rPr>
      <t xml:space="preserve">услуг </t>
    </r>
    <r>
      <rPr>
        <sz val="12"/>
        <rFont val="PT Astra Serif"/>
        <family val="1"/>
        <charset val="204"/>
      </rPr>
      <t xml:space="preserve">в соответствии с ч.18 ст.22 Федерального закона от 05.04.2013г. № 44-ФЗ: </t>
    </r>
    <r>
      <rPr>
        <b/>
        <sz val="12"/>
        <rFont val="PT Astra Serif"/>
        <family val="1"/>
        <charset val="204"/>
      </rPr>
      <t>1</t>
    </r>
    <r>
      <rPr>
        <sz val="12"/>
        <rFont val="PT Astra Serif"/>
        <family val="1"/>
        <charset val="204"/>
      </rPr>
      <t xml:space="preserve"> ответ на запрос о предоставлении ценовой информации от исполнителей (коммерческое предложение имеются у заказчика) и ценовая информация, содержащаяся в контрактах, которые исполнены и по которым не взыскивались неустойки (штрафы, пени) в связи с неисполнением или ненадлежащим исполнением обязательств, предусмотренных этими контрактами. (согласно Приказу Минэкономразвития России от 02.10.2013 № 567)
  </t>
    </r>
  </si>
  <si>
    <t>Предложение 3 Контракт № 0145300009626000170/01-26-45 от 08.05.2026</t>
  </si>
  <si>
    <t>Предложение 2 Контракт № 0320300145126000014-799440-545051 от 13.04.2026</t>
  </si>
  <si>
    <t>Лицензия на право использования программного обеспечения для ЭВМ «ТехноКад-Муниципалитет модуль Оптима» или эквивалент</t>
  </si>
  <si>
    <t>Лицензия на право использования программного обеспечения для ЭВМ «ТехноКад-Муниципалитет модуль Оптима»</t>
  </si>
  <si>
    <t xml:space="preserve">Предложение 1 КП от 17.06.2026  № 775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</si>
</sst>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PT Astra Serif"/>
      <family val="1"/>
      <charset val="204"/>
    </font>
    <font>
      <sz val="9"/>
      <color indexed="8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name val="PT Astra Serif"/>
      <family val="1"/>
      <charset val="204"/>
    </font>
    <font>
      <i/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32">
    <xf numFmtId="0" fontId="0" fillId="0" borderId="0" xfId="0"/>
    <xf numFmtId="0" fontId="4" fillId="0" borderId="0" xfId="1" applyFont="1"/>
    <xf numFmtId="0" fontId="3" fillId="0" borderId="0" xfId="1" applyFont="1"/>
    <xf numFmtId="0" fontId="6" fillId="0" borderId="0" xfId="0" applyFont="1"/>
    <xf numFmtId="0" fontId="7" fillId="0" borderId="0" xfId="1" applyFont="1"/>
    <xf numFmtId="0" fontId="9" fillId="0" borderId="0" xfId="1" applyFont="1"/>
    <xf numFmtId="0" fontId="10" fillId="0" borderId="0" xfId="0" applyFont="1" applyAlignment="1">
      <alignment vertical="center" wrapText="1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2" fillId="3" borderId="1" xfId="1" applyFont="1" applyFill="1" applyBorder="1" applyAlignment="1">
      <alignment horizontal="center" vertical="center" wrapText="1"/>
    </xf>
    <xf numFmtId="0" fontId="16" fillId="0" borderId="0" xfId="1" applyFont="1"/>
    <xf numFmtId="0" fontId="14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/>
    <xf numFmtId="4" fontId="14" fillId="0" borderId="1" xfId="1" applyNumberFormat="1" applyFont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4" fontId="9" fillId="4" borderId="1" xfId="1" applyNumberFormat="1" applyFont="1" applyFill="1" applyBorder="1" applyAlignment="1">
      <alignment horizontal="center" vertical="center"/>
    </xf>
    <xf numFmtId="0" fontId="18" fillId="0" borderId="0" xfId="1" applyFont="1"/>
    <xf numFmtId="0" fontId="15" fillId="0" borderId="0" xfId="1" applyFont="1" applyAlignment="1"/>
    <xf numFmtId="0" fontId="18" fillId="0" borderId="0" xfId="1" applyFont="1" applyAlignment="1"/>
    <xf numFmtId="0" fontId="14" fillId="0" borderId="1" xfId="1" applyFont="1" applyBorder="1"/>
    <xf numFmtId="0" fontId="14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0" applyFont="1" applyAlignment="1">
      <alignment horizontal="right" vertical="center" wrapText="1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A6" workbookViewId="0">
      <selection activeCell="I20" sqref="I20"/>
    </sheetView>
  </sheetViews>
  <sheetFormatPr defaultColWidth="9.28515625" defaultRowHeight="12"/>
  <cols>
    <col min="1" max="1" width="5.28515625" style="1" customWidth="1"/>
    <col min="2" max="2" width="42.7109375" style="1" customWidth="1"/>
    <col min="3" max="3" width="12.855468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7.28515625" style="1" customWidth="1"/>
    <col min="8" max="8" width="22" style="1" customWidth="1"/>
    <col min="9" max="9" width="15" style="1" customWidth="1"/>
    <col min="10" max="10" width="19.5703125" style="1" customWidth="1"/>
    <col min="11" max="16384" width="9.28515625" style="1"/>
  </cols>
  <sheetData>
    <row r="1" spans="1:11" ht="18" customHeight="1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</row>
    <row r="2" spans="1:11" ht="18" customHeight="1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</row>
    <row r="3" spans="1:11" ht="19.5" customHeight="1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1" ht="15.7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.75">
      <c r="A5" s="28" t="s">
        <v>15</v>
      </c>
      <c r="B5" s="28"/>
      <c r="C5" s="28"/>
      <c r="D5" s="28"/>
      <c r="E5" s="28"/>
      <c r="F5" s="28"/>
      <c r="G5" s="28"/>
      <c r="H5" s="28"/>
      <c r="I5" s="28"/>
      <c r="J5" s="28"/>
    </row>
    <row r="6" spans="1:11" ht="33" customHeight="1">
      <c r="A6" s="28" t="s">
        <v>14</v>
      </c>
      <c r="B6" s="28"/>
      <c r="C6" s="28"/>
      <c r="D6" s="28"/>
      <c r="E6" s="28"/>
      <c r="F6" s="28"/>
      <c r="G6" s="28"/>
      <c r="H6" s="28"/>
      <c r="I6" s="28"/>
      <c r="J6" s="28"/>
    </row>
    <row r="7" spans="1:11" ht="72" customHeight="1">
      <c r="A7" s="28" t="s">
        <v>17</v>
      </c>
      <c r="B7" s="28"/>
      <c r="C7" s="28"/>
      <c r="D7" s="28"/>
      <c r="E7" s="28"/>
      <c r="F7" s="28"/>
      <c r="G7" s="28"/>
      <c r="H7" s="28"/>
      <c r="I7" s="28"/>
      <c r="J7" s="28"/>
    </row>
    <row r="8" spans="1:11" ht="15.75">
      <c r="A8" s="28" t="s">
        <v>6</v>
      </c>
      <c r="B8" s="28"/>
      <c r="C8" s="28"/>
      <c r="D8" s="28"/>
      <c r="E8" s="28"/>
      <c r="F8" s="28"/>
      <c r="G8" s="28"/>
      <c r="H8" s="28"/>
      <c r="I8" s="28"/>
      <c r="J8" s="28"/>
    </row>
    <row r="9" spans="1:11" ht="31.5" customHeight="1">
      <c r="A9" s="30"/>
      <c r="B9" s="30"/>
      <c r="C9" s="30"/>
      <c r="D9" s="30"/>
      <c r="E9" s="30"/>
      <c r="F9" s="30"/>
      <c r="G9" s="30"/>
      <c r="H9" s="30"/>
      <c r="I9" s="30"/>
      <c r="J9" s="30"/>
    </row>
    <row r="10" spans="1:11" ht="24.75" customHeight="1">
      <c r="A10" s="6" t="s">
        <v>7</v>
      </c>
      <c r="B10" s="31" t="s">
        <v>9</v>
      </c>
      <c r="C10" s="31"/>
      <c r="D10" s="31"/>
      <c r="E10" s="31"/>
      <c r="F10" s="31"/>
      <c r="G10" s="6"/>
      <c r="H10" s="6"/>
      <c r="I10" s="6"/>
      <c r="J10" s="6"/>
    </row>
    <row r="11" spans="1:11" ht="87.75" customHeight="1">
      <c r="A11" s="7"/>
      <c r="B11" s="28" t="s">
        <v>10</v>
      </c>
      <c r="C11" s="28"/>
      <c r="D11" s="28"/>
      <c r="E11" s="28"/>
      <c r="F11" s="28"/>
      <c r="G11" s="28"/>
      <c r="H11" s="28"/>
      <c r="I11" s="28"/>
      <c r="J11" s="2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1" ht="28.5" customHeight="1">
      <c r="A13" s="26" t="s">
        <v>1</v>
      </c>
      <c r="B13" s="26" t="s">
        <v>12</v>
      </c>
      <c r="C13" s="26" t="s">
        <v>0</v>
      </c>
      <c r="D13" s="26" t="s">
        <v>11</v>
      </c>
      <c r="E13" s="26" t="s">
        <v>13</v>
      </c>
      <c r="F13" s="26"/>
      <c r="G13" s="26"/>
      <c r="H13" s="26" t="s">
        <v>3</v>
      </c>
      <c r="I13" s="26" t="s">
        <v>4</v>
      </c>
      <c r="J13" s="26" t="s">
        <v>8</v>
      </c>
      <c r="K13" s="10"/>
    </row>
    <row r="14" spans="1:11" s="2" customFormat="1" ht="91.9" customHeight="1">
      <c r="A14" s="26"/>
      <c r="B14" s="26"/>
      <c r="C14" s="26"/>
      <c r="D14" s="26"/>
      <c r="E14" s="11" t="s">
        <v>22</v>
      </c>
      <c r="F14" s="11" t="s">
        <v>19</v>
      </c>
      <c r="G14" s="11" t="s">
        <v>18</v>
      </c>
      <c r="H14" s="26"/>
      <c r="I14" s="26"/>
      <c r="J14" s="26"/>
      <c r="K14" s="12"/>
    </row>
    <row r="15" spans="1:11" s="2" customFormat="1" ht="84" customHeight="1">
      <c r="A15" s="13">
        <v>1</v>
      </c>
      <c r="B15" s="20" t="s">
        <v>21</v>
      </c>
      <c r="C15" s="14" t="s">
        <v>16</v>
      </c>
      <c r="D15" s="15">
        <v>2</v>
      </c>
      <c r="E15" s="16">
        <v>29200</v>
      </c>
      <c r="F15" s="16">
        <v>29200</v>
      </c>
      <c r="G15" s="21">
        <v>29200</v>
      </c>
      <c r="H15" s="16">
        <f>ROUND(SUM(E15,F15,G15)/3,2)</f>
        <v>29200</v>
      </c>
      <c r="I15" s="16">
        <f>SQRT(VARA(E15,F15,G15))/H15*100</f>
        <v>0</v>
      </c>
      <c r="J15" s="17">
        <f>D15*H15</f>
        <v>58400</v>
      </c>
      <c r="K15" s="12"/>
    </row>
    <row r="16" spans="1:11" ht="15.75">
      <c r="A16" s="25" t="s">
        <v>2</v>
      </c>
      <c r="B16" s="25"/>
      <c r="C16" s="25"/>
      <c r="D16" s="25"/>
      <c r="E16" s="25"/>
      <c r="F16" s="25"/>
      <c r="G16" s="25"/>
      <c r="H16" s="25"/>
      <c r="I16" s="18"/>
      <c r="J16" s="19">
        <f>SUM(J15:J15)</f>
        <v>58400</v>
      </c>
      <c r="K16" s="10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9"/>
    </row>
    <row r="18" spans="1:10" ht="19.5" customHeight="1">
      <c r="A18" s="4"/>
      <c r="B18" s="3"/>
      <c r="C18" s="4"/>
      <c r="D18" s="4"/>
      <c r="E18" s="4"/>
      <c r="F18" s="6"/>
      <c r="G18" s="6"/>
      <c r="H18" s="6"/>
      <c r="I18" s="6"/>
      <c r="J18" s="6"/>
    </row>
    <row r="19" spans="1:10" ht="18.75" customHeight="1">
      <c r="A19" s="23"/>
      <c r="B19" s="23"/>
      <c r="C19" s="23"/>
      <c r="D19" s="23"/>
      <c r="E19" s="22"/>
      <c r="F19" s="22"/>
      <c r="G19" s="22"/>
      <c r="H19" s="24"/>
      <c r="I19" s="24"/>
      <c r="J19" s="5"/>
    </row>
    <row r="20" spans="1:10" ht="18.75">
      <c r="A20" s="23"/>
      <c r="B20" s="23"/>
      <c r="C20" s="23"/>
      <c r="D20" s="23"/>
      <c r="E20" s="22"/>
      <c r="F20" s="22"/>
      <c r="G20" s="22"/>
      <c r="H20" s="10"/>
      <c r="I20" s="10"/>
      <c r="J20" s="5"/>
    </row>
    <row r="21" spans="1:10" ht="12.75" customHeight="1">
      <c r="A21" s="23"/>
      <c r="B21" s="23"/>
      <c r="C21" s="23"/>
      <c r="D21" s="23"/>
      <c r="J21" s="4"/>
    </row>
    <row r="22" spans="1:10" ht="15" customHeight="1">
      <c r="A22" s="23"/>
      <c r="B22" s="23"/>
      <c r="C22" s="23"/>
      <c r="D22" s="23"/>
      <c r="E22" s="4"/>
      <c r="F22" s="4"/>
      <c r="G22" s="4"/>
      <c r="H22" s="4"/>
      <c r="I22" s="4"/>
      <c r="J22" s="4"/>
    </row>
    <row r="23" spans="1:10" ht="15">
      <c r="A23" s="4"/>
      <c r="B23" s="3"/>
      <c r="C23" s="4"/>
      <c r="D23" s="4"/>
      <c r="E23" s="4"/>
      <c r="F23" s="4"/>
      <c r="G23" s="4"/>
      <c r="H23" s="4"/>
      <c r="I23" s="4"/>
      <c r="J23" s="4"/>
    </row>
  </sheetData>
  <sheetProtection selectLockedCells="1" selectUnlockedCells="1"/>
  <mergeCells count="19">
    <mergeCell ref="A1:J1"/>
    <mergeCell ref="A3:J3"/>
    <mergeCell ref="A5:J5"/>
    <mergeCell ref="I13:I14"/>
    <mergeCell ref="B13:B14"/>
    <mergeCell ref="H13:H14"/>
    <mergeCell ref="A2:J2"/>
    <mergeCell ref="B11:J11"/>
    <mergeCell ref="A6:J6"/>
    <mergeCell ref="A7:J7"/>
    <mergeCell ref="A8:J8"/>
    <mergeCell ref="A9:J9"/>
    <mergeCell ref="B10:F10"/>
    <mergeCell ref="A16:H16"/>
    <mergeCell ref="C13:C14"/>
    <mergeCell ref="D13:D14"/>
    <mergeCell ref="E13:G13"/>
    <mergeCell ref="J13:J14"/>
    <mergeCell ref="A13:A14"/>
  </mergeCells>
  <phoneticPr fontId="5" type="noConversion"/>
  <pageMargins left="0.23622047244094488" right="0.23622047244094488" top="0.74803149606299213" bottom="0.43307086614173229" header="0.31496062992125984" footer="0.31496062992125984"/>
  <pageSetup paperSize="9" scale="78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User</cp:lastModifiedBy>
  <cp:lastPrinted>2026-07-16T12:19:09Z</cp:lastPrinted>
  <dcterms:created xsi:type="dcterms:W3CDTF">2013-01-30T02:33:10Z</dcterms:created>
  <dcterms:modified xsi:type="dcterms:W3CDTF">2026-07-21T06:23:30Z</dcterms:modified>
</cp:coreProperties>
</file>